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120" windowHeight="9000" activeTab="1"/>
  </bookViews>
  <sheets>
    <sheet name="TITULO" sheetId="1" r:id="rId1"/>
    <sheet name="PRESUPUESTO" sheetId="2" r:id="rId2"/>
  </sheets>
  <definedNames>
    <definedName name="_xlnm.Print_Area" localSheetId="1">'PRESUPUESTO'!$A$1:$P$244</definedName>
    <definedName name="_xlnm.Print_Area" localSheetId="0">'TITULO'!$A$11:$K$12</definedName>
    <definedName name="_xlnm.Print_Titles" localSheetId="1">'PRESUPUESTO'!$15:$16</definedName>
  </definedNames>
  <calcPr calcMode="manual" fullCalcOnLoad="1"/>
</workbook>
</file>

<file path=xl/comments2.xml><?xml version="1.0" encoding="utf-8"?>
<comments xmlns="http://schemas.openxmlformats.org/spreadsheetml/2006/main">
  <authors>
    <author> Miguel Bonifetti</author>
    <author> </author>
    <author>cmsaezf</author>
  </authors>
  <commentList>
    <comment ref="B4" authorId="0">
      <text>
        <r>
          <rPr>
            <b/>
            <sz val="8"/>
            <rFont val="Tahoma"/>
            <family val="2"/>
          </rPr>
          <t>En esta celda se debe escribir el nombre del Proyecto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Escribir nombre de la Entidad Organizadora</t>
        </r>
      </text>
    </comment>
    <comment ref="M4" authorId="0">
      <text>
        <r>
          <rPr>
            <b/>
            <sz val="8"/>
            <rFont val="Tahoma"/>
            <family val="2"/>
          </rPr>
          <t>Rut de la entidad Organizadora</t>
        </r>
      </text>
    </comment>
    <comment ref="B7" authorId="0">
      <text>
        <r>
          <rPr>
            <b/>
            <sz val="8"/>
            <rFont val="Tahoma"/>
            <family val="2"/>
          </rPr>
          <t>Nombre del o de los Comités</t>
        </r>
      </text>
    </comment>
    <comment ref="I7" authorId="0">
      <text>
        <r>
          <rPr>
            <b/>
            <sz val="8"/>
            <rFont val="Tahoma"/>
            <family val="2"/>
          </rPr>
          <t>Nombre de la Comuna de pertenencia del Comité y del Proyecto</t>
        </r>
      </text>
    </comment>
    <comment ref="B9" authorId="0">
      <text>
        <r>
          <rPr>
            <b/>
            <sz val="8"/>
            <rFont val="Tahoma"/>
            <family val="2"/>
          </rPr>
          <t>indicar la cantidad de viviendas que se estan postulando en este proyecto</t>
        </r>
      </text>
    </comment>
    <comment ref="I9" authorId="0">
      <text>
        <r>
          <rPr>
            <b/>
            <sz val="8"/>
            <rFont val="Tahoma"/>
            <family val="2"/>
          </rPr>
          <t>Indicar la superficie individual de la vivienda postulada en su etapa inicial en M2</t>
        </r>
      </text>
    </comment>
    <comment ref="C15" authorId="0">
      <text>
        <r>
          <rPr>
            <b/>
            <sz val="8"/>
            <rFont val="Tahoma"/>
            <family val="2"/>
          </rPr>
          <t>Los itemes descritos a continuación no deben ser cambiados de orden, son una propuesta y los responsables o contratistas del proyecto los llenarán de acuerdo a sus propios requerimientos. Se pueden adicionar items.</t>
        </r>
      </text>
    </comment>
    <comment ref="I15" authorId="0">
      <text>
        <r>
          <rPr>
            <b/>
            <sz val="8"/>
            <rFont val="Tahoma"/>
            <family val="2"/>
          </rPr>
          <t>Indicar en esta columna A (Aportes) las partidas que serán financiadas con los montos de los aportes de terceros, señalando éstas con una "X".</t>
        </r>
      </text>
    </comment>
    <comment ref="K15" authorId="0">
      <text>
        <r>
          <rPr>
            <b/>
            <sz val="8"/>
            <rFont val="Tahoma"/>
            <family val="2"/>
          </rPr>
          <t>Las cantidades indicadas en esta columna, corresponde al total del proyecto y no para cada una de las viviendas.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Los valores unitarios deben considerar el valor total de este gasto si es que corresponde considerarlo 
</t>
        </r>
      </text>
    </comment>
    <comment ref="C23" authorId="0">
      <text>
        <r>
          <rPr>
            <b/>
            <sz val="8"/>
            <rFont val="Tahoma"/>
            <family val="2"/>
          </rPr>
          <t>Si alguna de las partidas señaladas a continuación no corresponden o no se consultan, las celdas correspondientes a la Cantidad y Precio Unitario de cada una deberá ser llenada  con cero "0".</t>
        </r>
      </text>
    </comment>
    <comment ref="C33" authorId="0">
      <text>
        <r>
          <rPr>
            <b/>
            <sz val="8"/>
            <rFont val="Tahoma"/>
            <family val="2"/>
          </rPr>
          <t>Si alguna de las partidas señaladas a continuación no corresponden o no se consultan, las celdas correspondientes a la Cantidad y Precio Unitario de cada una deberá ser llenada  con cero "0".</t>
        </r>
      </text>
    </comment>
    <comment ref="C38" authorId="0">
      <text>
        <r>
          <rPr>
            <b/>
            <sz val="8"/>
            <rFont val="Tahoma"/>
            <family val="2"/>
          </rPr>
          <t xml:space="preserve">Indicar solamente si la vivienda contempla sistema de fundaciones.
Si no lo contempla llenar campo cantidad y precio unitario con "0"
Se deberá incluir en esta partida los moldajes, el hormigón de emplantillado y el hormigón de las fundaciones.
</t>
        </r>
      </text>
    </comment>
    <comment ref="C39" authorId="0">
      <text>
        <r>
          <rPr>
            <b/>
            <sz val="8"/>
            <rFont val="Tahoma"/>
            <family val="2"/>
          </rPr>
          <t xml:space="preserve">Indicar solamente si la vivienda contempla sistema de fundaciones.
Si no lo contempla llenar campo cantidad y precio unitario con "0"
Se deberá incluir en esta partida los moldajes, el fierro y el hormigón.
</t>
        </r>
        <r>
          <rPr>
            <sz val="8"/>
            <rFont val="Tahoma"/>
            <family val="2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2"/>
          </rPr>
          <t xml:space="preserve">Indicar solamente si la vivienda contempla sistema </t>
        </r>
        <r>
          <rPr>
            <b/>
            <sz val="8"/>
            <rFont val="Tahoma"/>
            <family val="2"/>
          </rPr>
          <t>de fundaciones en base a poyos de hormigon.
Si no lo contempla llenar campo cantidad y precio unitario con "0"</t>
        </r>
      </text>
    </comment>
    <comment ref="G44" authorId="0">
      <text>
        <r>
          <rPr>
            <b/>
            <sz val="8"/>
            <rFont val="Tahoma"/>
            <family val="2"/>
          </rPr>
          <t>Indicar espesor total de ambas capas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Indicar espesor total </t>
        </r>
      </text>
    </comment>
    <comment ref="E71" authorId="0">
      <text>
        <r>
          <rPr>
            <b/>
            <sz val="8"/>
            <rFont val="Tahoma"/>
            <family val="2"/>
          </rPr>
          <t>Indicar tipo de aislante</t>
        </r>
      </text>
    </comment>
    <comment ref="G71" authorId="0">
      <text>
        <r>
          <rPr>
            <b/>
            <sz val="8"/>
            <rFont val="Tahoma"/>
            <family val="2"/>
          </rPr>
          <t>Indicar espesor del aislante</t>
        </r>
      </text>
    </comment>
    <comment ref="E72" authorId="0">
      <text>
        <r>
          <rPr>
            <b/>
            <sz val="8"/>
            <rFont val="Tahoma"/>
            <family val="2"/>
          </rPr>
          <t>Indicar tipo de aislante</t>
        </r>
      </text>
    </comment>
    <comment ref="G72" authorId="0">
      <text>
        <r>
          <rPr>
            <b/>
            <sz val="8"/>
            <rFont val="Tahoma"/>
            <family val="2"/>
          </rPr>
          <t>Indicar espesor del aislante</t>
        </r>
      </text>
    </comment>
    <comment ref="C96" authorId="0">
      <text>
        <r>
          <rPr>
            <b/>
            <sz val="8"/>
            <rFont val="Tahoma"/>
            <family val="2"/>
          </rPr>
          <t xml:space="preserve"> Indicar solo si se consulta en el proyecto.
Si no lo contempla llenar campo cantidad y precio unitario con "0"</t>
        </r>
      </text>
    </comment>
    <comment ref="C97" authorId="0">
      <text>
        <r>
          <rPr>
            <b/>
            <sz val="8"/>
            <rFont val="Tahoma"/>
            <family val="2"/>
          </rPr>
          <t xml:space="preserve"> Indicar solo si se consulta en el proyecto.
Si no lo contempla llenar campo cantidad y precio unitario con "0"</t>
        </r>
      </text>
    </comment>
    <comment ref="C105" authorId="0">
      <text>
        <r>
          <rPr>
            <b/>
            <sz val="8"/>
            <rFont val="Tahoma"/>
            <family val="2"/>
          </rPr>
          <t>Destinado a Portarrollo, jaboneras, barra de cortina, ganchos, etc.
Indicar solo si se consulta en el proyecto.
Si no lo contempla llenar campo cantidad y precio unitario con "0"</t>
        </r>
      </text>
    </comment>
    <comment ref="K116" authorId="1">
      <text>
        <r>
          <rPr>
            <b/>
            <sz val="8"/>
            <rFont val="Tahoma"/>
            <family val="2"/>
          </rPr>
          <t>En este ítem, el campo "cantidad" corresponde al número de viviendas  proyectadas con este tipo de solución, por lo que el valor unitario corresponderá a un valor global por vivienda.</t>
        </r>
      </text>
    </comment>
    <comment ref="C147" authorId="1">
      <text>
        <r>
          <rPr>
            <b/>
            <sz val="8"/>
            <rFont val="Tahoma"/>
            <family val="2"/>
          </rPr>
          <t xml:space="preserve">El monto debe incluir todos los gastos para asegurar la conexión  alcantarillado a la vivienda, incluida la conexión a la matriz, cámaras de inspección, etc.
Si el proyecto contempla Alcantarillado domiciliario con </t>
        </r>
        <r>
          <rPr>
            <b/>
            <i/>
            <sz val="8"/>
            <rFont val="Tahoma"/>
            <family val="2"/>
          </rPr>
          <t>sistema de tratamiento particular,</t>
        </r>
        <r>
          <rPr>
            <b/>
            <sz val="8"/>
            <rFont val="Tahoma"/>
            <family val="2"/>
          </rPr>
          <t xml:space="preserve"> este campo deberá ser llenado con "0"</t>
        </r>
      </text>
    </comment>
    <comment ref="C152" authorId="1">
      <text>
        <r>
          <rPr>
            <b/>
            <sz val="8"/>
            <rFont val="Tahoma"/>
            <family val="2"/>
          </rPr>
          <t xml:space="preserve">El monto debe incluir todos los gastos que aseguren  la correcta evacuación y tratamiento particular de las aguas servidas, fosa septica, cámaras de inspección, zona de infiltración, etc.
Si el proyecto contempla Alcantarillado domiciliario con  </t>
        </r>
        <r>
          <rPr>
            <b/>
            <i/>
            <sz val="8"/>
            <rFont val="Tahoma"/>
            <family val="2"/>
          </rPr>
          <t>unión domiciliaria</t>
        </r>
        <r>
          <rPr>
            <b/>
            <sz val="8"/>
            <rFont val="Tahoma"/>
            <family val="2"/>
          </rPr>
          <t xml:space="preserve"> este campo deberá ser llenado con "0"</t>
        </r>
      </text>
    </comment>
    <comment ref="C180" authorId="0">
      <text>
        <r>
          <rPr>
            <b/>
            <sz val="8"/>
            <rFont val="Tahoma"/>
            <family val="2"/>
          </rPr>
          <t>Si alguna de las partidas señaladas a continuación no corresponden o no se consultan, las celdas correspondientes a la Cantidad y Precio Unitario de cada una deberá ser llenada  con cero "0".
Monto de ITEM 6 con GG+UT+IVA debe ser igual a Subsidio de habilitación</t>
        </r>
      </text>
    </comment>
    <comment ref="H216" authorId="2">
      <text>
        <r>
          <rPr>
            <sz val="8"/>
            <rFont val="Tahoma"/>
            <family val="2"/>
          </rPr>
          <t xml:space="preserve">COLOCAR EL PORCENTAJE CORRESPONDIENTE 
</t>
        </r>
      </text>
    </comment>
    <comment ref="H218" authorId="2">
      <text>
        <r>
          <rPr>
            <sz val="8"/>
            <rFont val="Tahoma"/>
            <family val="2"/>
          </rPr>
          <t xml:space="preserve">COLOCAR EL PORCENTAJE (EN NÚMERO) CORRESPONDIENTE
</t>
        </r>
      </text>
    </comment>
    <comment ref="H220" authorId="2">
      <text>
        <r>
          <rPr>
            <sz val="8"/>
            <rFont val="Tahoma"/>
            <family val="2"/>
          </rPr>
          <t xml:space="preserve">TODAS ESTAS PARTIDAS CONSIDERAN UN CRÉDITO DEL 65% SOBRE EL MONTO DEL IVA (19%) LO QUE ES IGUAL A APLICAR EL 6.65% 
</t>
        </r>
      </text>
    </comment>
    <comment ref="N224" authorId="2">
      <text>
        <r>
          <rPr>
            <b/>
            <sz val="8"/>
            <rFont val="Tahoma"/>
            <family val="2"/>
          </rPr>
          <t>ES IGUAL AL TOTAL DE GASTOS ADICIONALES (M19)</t>
        </r>
      </text>
    </comment>
    <comment ref="I11" authorId="0">
      <text>
        <r>
          <rPr>
            <b/>
            <sz val="8"/>
            <rFont val="Tahoma"/>
            <family val="2"/>
          </rPr>
          <t>Indicar la superficie individual de la vivienda postulada en su etapa inicial en M2</t>
        </r>
      </text>
    </comment>
    <comment ref="B11" authorId="0">
      <text>
        <r>
          <rPr>
            <b/>
            <sz val="8"/>
            <rFont val="Tahoma"/>
            <family val="2"/>
          </rPr>
          <t>indicar la cantidad de viviendas que se estan postulando en este proyecto</t>
        </r>
      </text>
    </comment>
  </commentList>
</comments>
</file>

<file path=xl/sharedStrings.xml><?xml version="1.0" encoding="utf-8"?>
<sst xmlns="http://schemas.openxmlformats.org/spreadsheetml/2006/main" count="551" uniqueCount="388">
  <si>
    <t>Rut</t>
  </si>
  <si>
    <t>Fecha</t>
  </si>
  <si>
    <t>SUPERFICIE POR VIVIENDA</t>
  </si>
  <si>
    <t>ITEM</t>
  </si>
  <si>
    <t>DESIGNACION</t>
  </si>
  <si>
    <t>Un.</t>
  </si>
  <si>
    <t>Cant.</t>
  </si>
  <si>
    <t>1.</t>
  </si>
  <si>
    <t>Gl.</t>
  </si>
  <si>
    <t>a)</t>
  </si>
  <si>
    <t>b)</t>
  </si>
  <si>
    <t>m2</t>
  </si>
  <si>
    <t>2.</t>
  </si>
  <si>
    <t>Despeje del terreno</t>
  </si>
  <si>
    <t>Letrero indicativo</t>
  </si>
  <si>
    <t>SUBTOTAL 2</t>
  </si>
  <si>
    <t>3.</t>
  </si>
  <si>
    <t>m3</t>
  </si>
  <si>
    <t>4.</t>
  </si>
  <si>
    <t>OBRAS DE CONSTRUCCION DE LAS VIVIENDAS</t>
  </si>
  <si>
    <t>4.1.</t>
  </si>
  <si>
    <t>OBRA GRUESA</t>
  </si>
  <si>
    <t>Replanteo, trazado y niveles</t>
  </si>
  <si>
    <t>Excavación</t>
  </si>
  <si>
    <t>Extracción de escombros</t>
  </si>
  <si>
    <t>Poyos de hormigón</t>
  </si>
  <si>
    <t>Nº</t>
  </si>
  <si>
    <t xml:space="preserve"> Espes.</t>
  </si>
  <si>
    <t>cm</t>
  </si>
  <si>
    <t>Tabiquerías</t>
  </si>
  <si>
    <t>Estructura Techumbre</t>
  </si>
  <si>
    <t>ml</t>
  </si>
  <si>
    <t>Alféizares</t>
  </si>
  <si>
    <t>Ductos Ventilación y Evacuación gases</t>
  </si>
  <si>
    <t>4.2.</t>
  </si>
  <si>
    <t>TERMINACIONES</t>
  </si>
  <si>
    <t>Guardapolvos</t>
  </si>
  <si>
    <t>Gl</t>
  </si>
  <si>
    <t>Pinturas</t>
  </si>
  <si>
    <t>Exterior</t>
  </si>
  <si>
    <t>c)</t>
  </si>
  <si>
    <t>Barniz</t>
  </si>
  <si>
    <t>Accesorios Sanitarios</t>
  </si>
  <si>
    <t>INSTALACIONES DOMICILIARIAS</t>
  </si>
  <si>
    <t>Alcantarillado domiciliario con  unión domiciliaria</t>
  </si>
  <si>
    <t>Alcantarillado domiciliario con sistema de tratamiento partic.</t>
  </si>
  <si>
    <t>INSTALACIONES ELECTRICAS</t>
  </si>
  <si>
    <t>Cierros</t>
  </si>
  <si>
    <t>Antejardín</t>
  </si>
  <si>
    <t>RESUMEN PRESUPUESTO</t>
  </si>
  <si>
    <t>SUBTOTALES</t>
  </si>
  <si>
    <t>Comuna (s)</t>
  </si>
  <si>
    <t>Nombre del Comité (s)</t>
  </si>
  <si>
    <t>APORTES</t>
  </si>
  <si>
    <t>Cubierta</t>
  </si>
  <si>
    <t>Estructura Vertical Resistente</t>
  </si>
  <si>
    <t>Revestimientos Exteriores</t>
  </si>
  <si>
    <t>Revestimientos Interiores</t>
  </si>
  <si>
    <t>Cielos</t>
  </si>
  <si>
    <t>Terminaciones pisos</t>
  </si>
  <si>
    <t>POR PARTIDAS</t>
  </si>
  <si>
    <t>1.2.</t>
  </si>
  <si>
    <t>Quincallería</t>
  </si>
  <si>
    <t>Estructura de Entrepiso</t>
  </si>
  <si>
    <t>1.1.</t>
  </si>
  <si>
    <t>2.1.</t>
  </si>
  <si>
    <t>2.2.</t>
  </si>
  <si>
    <t>2.3.</t>
  </si>
  <si>
    <t>2.4.</t>
  </si>
  <si>
    <t>3.1.</t>
  </si>
  <si>
    <t>3.2.</t>
  </si>
  <si>
    <t>Pavimento de Acceso</t>
  </si>
  <si>
    <t>INCIDENCIA POR VIVIENDA</t>
  </si>
  <si>
    <t>%</t>
  </si>
  <si>
    <t xml:space="preserve">Unitario </t>
  </si>
  <si>
    <t xml:space="preserve">Total          </t>
  </si>
  <si>
    <t>B.- OBRAS</t>
  </si>
  <si>
    <t xml:space="preserve">  ANEXO 3D: PRESUPUESTO DETALLADO </t>
  </si>
  <si>
    <t>PRESUPUESTO DETALLADO POR PARTIDAS TIPO PARA CONSTRUCCIÓN DE VIVIENDAS</t>
  </si>
  <si>
    <t>OBRAS PARA DISCAPACITADOS</t>
  </si>
  <si>
    <t>Tabiquería estructural</t>
  </si>
  <si>
    <t>Tabiquería no estructural</t>
  </si>
  <si>
    <t>Impermeabilización Muros y tabiques Exteriores</t>
  </si>
  <si>
    <t>Antioxido</t>
  </si>
  <si>
    <t>d)</t>
  </si>
  <si>
    <t>e)</t>
  </si>
  <si>
    <t>INSTALACION DE AGUA POTABLE</t>
  </si>
  <si>
    <t>INSTALACION DE ALCANTARILLADO</t>
  </si>
  <si>
    <t>Red de agua potable domiciliaria con arranque MAP</t>
  </si>
  <si>
    <t>OBRAS DE HABILITACIÓN DE TERRENO</t>
  </si>
  <si>
    <t>Ventanas</t>
  </si>
  <si>
    <t xml:space="preserve">Frontones </t>
  </si>
  <si>
    <t>Ventilación de techumbres</t>
  </si>
  <si>
    <t>Obras para solución domiciliaria de absorción de Aguas Lluvias</t>
  </si>
  <si>
    <t>MEJORAMIENTO ESTRUCTURAL DEL SUELO (desglosar)</t>
  </si>
  <si>
    <t>RELLENOS ESTRUCTURALES COMPACTADOS (desglosar)</t>
  </si>
  <si>
    <t>MUROS DE CONTENCIÓN (desglosar)</t>
  </si>
  <si>
    <t>FUNDACIONES ESPECIALES (desglosar)</t>
  </si>
  <si>
    <t>OBRA GRUESA (desglosar)</t>
  </si>
  <si>
    <t>INSTALACIONES (desglosar)</t>
  </si>
  <si>
    <t>TERMINACIONES (desglosar)</t>
  </si>
  <si>
    <t xml:space="preserve">1.  </t>
  </si>
  <si>
    <t>1.1.1</t>
  </si>
  <si>
    <t>1.1.2</t>
  </si>
  <si>
    <t>1.1.3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</si>
  <si>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</si>
  <si>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</si>
  <si>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</si>
  <si>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</si>
  <si>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</si>
  <si>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</si>
  <si>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</si>
  <si>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</si>
  <si>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</si>
  <si>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</si>
  <si>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</si>
  <si>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</si>
  <si>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</si>
  <si>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</si>
  <si>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</si>
  <si>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</si>
  <si>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</si>
  <si>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</si>
  <si>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</si>
  <si>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</si>
  <si>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</si>
  <si>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Hormigon de Cimientos con emplantillado</t>
  </si>
  <si>
    <t>1.2.10.</t>
  </si>
  <si>
    <t>1.2.11.</t>
  </si>
  <si>
    <t>1.2.11.1.</t>
  </si>
  <si>
    <t>1.2.11.2.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</si>
  <si>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</si>
  <si>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</si>
  <si>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</si>
  <si>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</si>
  <si>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</si>
  <si>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</si>
  <si>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</si>
  <si>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</si>
  <si>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</si>
  <si>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</si>
  <si>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</si>
  <si>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</si>
  <si>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</si>
  <si>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</si>
  <si>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</si>
  <si>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</si>
  <si>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1.1.11.1.</t>
  </si>
  <si>
    <t>1.1.11.2.</t>
  </si>
  <si>
    <t>Agua potable domiciliario con sistema particular.</t>
  </si>
  <si>
    <t>2.3.1.</t>
  </si>
  <si>
    <t>2.1.2.</t>
  </si>
  <si>
    <t>2.1.1.</t>
  </si>
  <si>
    <t>2.2.1.</t>
  </si>
  <si>
    <t>2.2.2.</t>
  </si>
  <si>
    <t>2.3.2.</t>
  </si>
  <si>
    <t>2.3.3.</t>
  </si>
  <si>
    <t>2.3.4.</t>
  </si>
  <si>
    <t>2.4.1.</t>
  </si>
  <si>
    <t>INSTALACION DE GAS</t>
  </si>
  <si>
    <t>3.3.</t>
  </si>
  <si>
    <t>3.4.</t>
  </si>
  <si>
    <t>SUBTOTAL 1</t>
  </si>
  <si>
    <t>4.3.</t>
  </si>
  <si>
    <t>Radier</t>
  </si>
  <si>
    <t xml:space="preserve">Cama ripio y arena                 </t>
  </si>
  <si>
    <t>Cornisas</t>
  </si>
  <si>
    <t>Albañilería</t>
  </si>
  <si>
    <t>Escaleras</t>
  </si>
  <si>
    <t>Escaleras Interiores</t>
  </si>
  <si>
    <t>Barandas exteriores</t>
  </si>
  <si>
    <t>Barandas interiores</t>
  </si>
  <si>
    <t>1.1.13.1</t>
  </si>
  <si>
    <t>1.1.13.2</t>
  </si>
  <si>
    <t>1.1.13.3</t>
  </si>
  <si>
    <t>1.1.13.4</t>
  </si>
  <si>
    <t>1.1.10.1</t>
  </si>
  <si>
    <t>1.1.10.2</t>
  </si>
  <si>
    <t>1.1.10.3</t>
  </si>
  <si>
    <t>1.1.9.1</t>
  </si>
  <si>
    <t>Tina</t>
  </si>
  <si>
    <t>Lavaplatos</t>
  </si>
  <si>
    <t>Lavadero 14 lts</t>
  </si>
  <si>
    <t>Conección lavadora</t>
  </si>
  <si>
    <t>Bajadas de aguas lluvias</t>
  </si>
  <si>
    <t>Canaletas de aguas lluvias</t>
  </si>
  <si>
    <t>Forros y cumbreras</t>
  </si>
  <si>
    <t>f)</t>
  </si>
  <si>
    <t>OBRAS PRELIMINARES</t>
  </si>
  <si>
    <t>Comedor personal y cocina</t>
  </si>
  <si>
    <t>Oficina Tecnica</t>
  </si>
  <si>
    <t>Ensayos de laboratorio y control de obras</t>
  </si>
  <si>
    <t>A.- GASTOS ADICIONALES</t>
  </si>
  <si>
    <r>
      <t>GASTOS ADICIONALES, PROYECTOS Y TRABAJOS PREVIOS</t>
    </r>
    <r>
      <rPr>
        <sz val="9"/>
        <rFont val="Tahoma"/>
        <family val="2"/>
      </rPr>
      <t xml:space="preserve"> </t>
    </r>
  </si>
  <si>
    <t>TOTAL GASTOS ADICIONALES 1</t>
  </si>
  <si>
    <t>Aleros, tapacanes y taparreglas</t>
  </si>
  <si>
    <t xml:space="preserve">Escaleras exteriores </t>
  </si>
  <si>
    <t>0.</t>
  </si>
  <si>
    <t>0.1.</t>
  </si>
  <si>
    <t>0.2.</t>
  </si>
  <si>
    <t>Tablero de Distribucion de alumbrado</t>
  </si>
  <si>
    <t>Canalizaciones (Conductor Cajas de derivación)</t>
  </si>
  <si>
    <t>Centros de Alumbrado</t>
  </si>
  <si>
    <t>2.3.5.</t>
  </si>
  <si>
    <t>Centros de Enchufes</t>
  </si>
  <si>
    <t>2.3.6.</t>
  </si>
  <si>
    <t>Sistema de Puesta a Tierra</t>
  </si>
  <si>
    <t>Aumento de Capacidad Empalme</t>
  </si>
  <si>
    <t>m</t>
  </si>
  <si>
    <t>2.4.2</t>
  </si>
  <si>
    <t>Ventilaciones</t>
  </si>
  <si>
    <t>un</t>
  </si>
  <si>
    <t>2.4.3</t>
  </si>
  <si>
    <t>Llaves de paso</t>
  </si>
  <si>
    <t>2.4.4</t>
  </si>
  <si>
    <t>Calefont con ducto de evacuación de gases</t>
  </si>
  <si>
    <t>2.4.5</t>
  </si>
  <si>
    <t>Gabinete de protección de calefont</t>
  </si>
  <si>
    <t>2.4.6</t>
  </si>
  <si>
    <t>Gabinete de protección de cilindros de gas</t>
  </si>
  <si>
    <t>2.4.7</t>
  </si>
  <si>
    <t>Terminales (tee de prueba, terminales He, etc)</t>
  </si>
  <si>
    <t>2.2.1.1</t>
  </si>
  <si>
    <t>2.2.1.2</t>
  </si>
  <si>
    <t xml:space="preserve">Red interior de recolección </t>
  </si>
  <si>
    <t>2.2.1.3</t>
  </si>
  <si>
    <t>Cámara de inspección domiciliaria</t>
  </si>
  <si>
    <t>nº</t>
  </si>
  <si>
    <t>2.2.1.4</t>
  </si>
  <si>
    <t>Unión domiciliaria</t>
  </si>
  <si>
    <t>2.2.2.1</t>
  </si>
  <si>
    <t>2.2.2.2</t>
  </si>
  <si>
    <t>Preparación de sello</t>
  </si>
  <si>
    <t>2.2.2.3</t>
  </si>
  <si>
    <t>Fosa séptica</t>
  </si>
  <si>
    <t>2.2.2.4</t>
  </si>
  <si>
    <t>Cámara desgrasadora</t>
  </si>
  <si>
    <t>2.2.2.5</t>
  </si>
  <si>
    <t>Cámara cortadora de jabón</t>
  </si>
  <si>
    <t>2.2.2.6</t>
  </si>
  <si>
    <t>Cámara repartidora de drenes</t>
  </si>
  <si>
    <t>2.2.2.7</t>
  </si>
  <si>
    <t>Drenes o pozo de absorción</t>
  </si>
  <si>
    <t>2.2.2.8</t>
  </si>
  <si>
    <t>Rellenos</t>
  </si>
  <si>
    <t>2.1.1.1</t>
  </si>
  <si>
    <t>Red interior de agua fría</t>
  </si>
  <si>
    <t>2.1.1.2</t>
  </si>
  <si>
    <t>Red interior de agua caliente</t>
  </si>
  <si>
    <t>2.1.1.3</t>
  </si>
  <si>
    <t>Medidor o remarcador (MAP/ RAP) con nicho (especificar)</t>
  </si>
  <si>
    <t>2.1.1.4</t>
  </si>
  <si>
    <t>MAP general (condominio) con nicho</t>
  </si>
  <si>
    <t>2.1.1.5</t>
  </si>
  <si>
    <t>Sistema de impulsión de aguas</t>
  </si>
  <si>
    <t>2.1.1.5.1</t>
  </si>
  <si>
    <t>2.1.1.5.2</t>
  </si>
  <si>
    <t>2.1.1.5.3</t>
  </si>
  <si>
    <t>Hormigón de estanque</t>
  </si>
  <si>
    <t>2.1.1.5.4</t>
  </si>
  <si>
    <t>Enfierradura de estanque</t>
  </si>
  <si>
    <t>Kg</t>
  </si>
  <si>
    <t>2.1.1.5.5</t>
  </si>
  <si>
    <t>Moldaje</t>
  </si>
  <si>
    <t>2.1.1.5.6</t>
  </si>
  <si>
    <t>Provisión e instalación de piezas de impulsión (válvulas, codos, embudos, coladores, etc)</t>
  </si>
  <si>
    <t>2.1.1.5.7</t>
  </si>
  <si>
    <t>Provisión e instalación de tableros, conducción y sistema eléctrico</t>
  </si>
  <si>
    <t>2.1.1.5.8</t>
  </si>
  <si>
    <t>Herrajerías (tapas de acceso, escalines, ventilaciones, etc)</t>
  </si>
  <si>
    <t>2.1.1.5.9</t>
  </si>
  <si>
    <t>Suministro e instalación de equipos de bombeo (impulsión, sentina)</t>
  </si>
  <si>
    <t>2.1.1.5.10</t>
  </si>
  <si>
    <t>Rellenos laterales y superficiales</t>
  </si>
  <si>
    <t>2.1.2.1</t>
  </si>
  <si>
    <t>2.1.2.2</t>
  </si>
  <si>
    <t>Estanque de acumulación</t>
  </si>
  <si>
    <t>2.1.2.3</t>
  </si>
  <si>
    <t>Instalación y suministro de equipos de bombeo, cloración, desinfección</t>
  </si>
  <si>
    <t>2.1.2.4</t>
  </si>
  <si>
    <t>Instalación y suministro de sistema eléctrico</t>
  </si>
  <si>
    <t>2.1.2.5</t>
  </si>
  <si>
    <t>Red de distribución</t>
  </si>
  <si>
    <t>Nº DE PISOS</t>
  </si>
  <si>
    <t>Nº DISCAPACITADOS</t>
  </si>
  <si>
    <t xml:space="preserve"> (1) TOTAL COSTO DIRECTO</t>
  </si>
  <si>
    <t xml:space="preserve"> (2) GASTOS GENERALES </t>
  </si>
  <si>
    <t>(3) SUBTOTAL  (1+2)</t>
  </si>
  <si>
    <t xml:space="preserve"> (4) UTILIDADES  (SOBRE 3)</t>
  </si>
  <si>
    <t>(5) TOTAL NETO (3+4)</t>
  </si>
  <si>
    <t>(6) IVA</t>
  </si>
  <si>
    <t>Ignifuga (intumescente en escaleras y estructuras exteriores)</t>
  </si>
  <si>
    <t>Cielo raso zonas humedas</t>
  </si>
  <si>
    <t>Revestimientos interiores zonas humedas (desglozar)</t>
  </si>
  <si>
    <t>Terminación de pisos zonas Humedas</t>
  </si>
  <si>
    <t>Pavimento de terminación (obligatorio baño y cocina)</t>
  </si>
  <si>
    <t>Impermeabilización pavimento (obligatorio baño, loggia y cocina)</t>
  </si>
  <si>
    <t>1.2.10.1</t>
  </si>
  <si>
    <t>1.2.10.2</t>
  </si>
  <si>
    <t>Aislación Térmica muros: ...................... Esp.     mm</t>
  </si>
  <si>
    <t xml:space="preserve"> Espesor</t>
  </si>
  <si>
    <t>mm</t>
  </si>
  <si>
    <t>Aislación Térmica cielos: ...................... Esp.     mm</t>
  </si>
  <si>
    <t>Canales y bajadas  (desglozar por tipo)</t>
  </si>
  <si>
    <t>Red interior (incluye Inspección y certificación )</t>
  </si>
  <si>
    <t>Empalme (incluye Certificado T1)</t>
  </si>
  <si>
    <t>2.3.7.</t>
  </si>
  <si>
    <t>Interior (desglozar por tipo: oleos, esmaltes)</t>
  </si>
  <si>
    <t>Artefactos Sanitarios (incluye grifería)</t>
  </si>
  <si>
    <t xml:space="preserve">Lavamanos </t>
  </si>
  <si>
    <t xml:space="preserve">WC </t>
  </si>
  <si>
    <t>Rampa de acceso a edificio - vivienda</t>
  </si>
  <si>
    <t>Baranda de acceso a edificio - vivienda</t>
  </si>
  <si>
    <t>Barra de apoyo fija WC</t>
  </si>
  <si>
    <t>Barra de apoyo abatible WC</t>
  </si>
  <si>
    <t>Barra de apoyo fija Ducha - Tina</t>
  </si>
  <si>
    <t>Barra deslinzante para ducha teléfono</t>
  </si>
  <si>
    <t>Grifería tipo monomando o pulsador Lavamanos</t>
  </si>
  <si>
    <t>Asiento de tina movil</t>
  </si>
  <si>
    <t>Asiento de ducha fijo, abatible o movil (especificar)</t>
  </si>
  <si>
    <t>Timbre de luz</t>
  </si>
  <si>
    <t>Otras soluciones Domoticas (especificar - desglozar)</t>
  </si>
  <si>
    <t xml:space="preserve">0.  </t>
  </si>
  <si>
    <t>otras instalaciones (detallar)</t>
  </si>
  <si>
    <t>Excavaciones</t>
  </si>
  <si>
    <t>Retiro de material</t>
  </si>
  <si>
    <t>Mejoramiento estructural (detallar materialidad)</t>
  </si>
  <si>
    <t>FECHA:</t>
  </si>
  <si>
    <t>El monto total  del presupuesto incluye todas las obras detalladas en las EETT, planos de Arquitectura, Especialidades y otros antecedentes técnicos aprobados por el SERVIU, que forman parte del presente proyecto.</t>
  </si>
  <si>
    <t>Nota .-</t>
  </si>
  <si>
    <t>Nombre - Timbre - Firma - RUT</t>
  </si>
  <si>
    <t>Deslindes con terceros</t>
  </si>
  <si>
    <t xml:space="preserve"> (7) TOTAL OBRAS DE CONSTRUCCIÓN  (5+6)</t>
  </si>
  <si>
    <t xml:space="preserve">(8) TOTAL GASTOS ADICIONALES </t>
  </si>
  <si>
    <t>TOTAL GENERAL PROYECTO (7+8)</t>
  </si>
  <si>
    <t>% INCIDENCIA OBRA</t>
  </si>
  <si>
    <t>PRECIOS EN UF</t>
  </si>
  <si>
    <t>NOMBRE DEL PROYECTO</t>
  </si>
  <si>
    <r>
      <t xml:space="preserve">OBRAS PARA DISCAPACITADOS </t>
    </r>
    <r>
      <rPr>
        <sz val="9"/>
        <rFont val="Arial"/>
        <family val="2"/>
      </rPr>
      <t>(Financiadas con subsidios para discapacitados -  según el tipo de discapacidad informada)</t>
    </r>
  </si>
  <si>
    <t>SUPERFICIE POR DEPARTAMENTO</t>
  </si>
  <si>
    <t>Nº BLOQUES</t>
  </si>
  <si>
    <t>Nº DE DEPARTAMENTOS</t>
  </si>
  <si>
    <t>Nº DE VIVIENDAS</t>
  </si>
  <si>
    <t>Instalación de faenas - Construcciónes provisionales (desglozar)</t>
  </si>
  <si>
    <t>0.3.</t>
  </si>
  <si>
    <t>0.3.1</t>
  </si>
  <si>
    <t>0.3.2</t>
  </si>
  <si>
    <t>0.3.3</t>
  </si>
  <si>
    <t>0.4.</t>
  </si>
  <si>
    <t>ENTIDAD PATROCINANTE</t>
  </si>
  <si>
    <t xml:space="preserve">OBRAS DE HABILITACIÓN DE TERRENO </t>
  </si>
  <si>
    <t>al momento del ingreso al banco de proyectos.</t>
  </si>
  <si>
    <t>No considerar partidas que esten determinadas en Resolución que regula el pago de Asistencia Técnica para el DS 49 o la que este vigente</t>
  </si>
  <si>
    <t>SUBTOTAL 6</t>
  </si>
  <si>
    <t>SUBTOTAL 7</t>
  </si>
  <si>
    <t>Marcos de Puertas interiores</t>
  </si>
  <si>
    <t>Marcos de Puertas exteriores</t>
  </si>
  <si>
    <t>1.2.11.3.</t>
  </si>
  <si>
    <t>1.2.11.4.</t>
  </si>
  <si>
    <t>Puertas interiores  y bisagras</t>
  </si>
  <si>
    <t>Puertas exteriores  y bisagras</t>
  </si>
  <si>
    <t>Puertas</t>
  </si>
  <si>
    <t>Instalaciones provisionales (empalmes provisorios, etc)</t>
  </si>
  <si>
    <t>Enfierradura</t>
  </si>
  <si>
    <t>Hormigón</t>
  </si>
  <si>
    <t>Sobrecimientos</t>
  </si>
  <si>
    <t>1.1.5.1</t>
  </si>
  <si>
    <t>1.1.5.2</t>
  </si>
  <si>
    <t>1.1.5.3</t>
  </si>
  <si>
    <t>Enfierradura Pilares</t>
  </si>
  <si>
    <t>Enfierradura Vigas y cadenas</t>
  </si>
  <si>
    <t>Enfierradura Losas</t>
  </si>
  <si>
    <t>Moldaje Pilares</t>
  </si>
  <si>
    <t>Moldaje Vigas y cadenas</t>
  </si>
  <si>
    <t>Moldaje Losas</t>
  </si>
  <si>
    <t>Hormigón Pilares</t>
  </si>
  <si>
    <t>Hormigón Vigas y cadenas</t>
  </si>
  <si>
    <t>Hormigón Losas</t>
  </si>
  <si>
    <t>1.1.9.2</t>
  </si>
  <si>
    <t>Tensores</t>
  </si>
  <si>
    <t>1.1.10.4</t>
  </si>
  <si>
    <t>1.1.10.5</t>
  </si>
  <si>
    <t>1.1.10.6</t>
  </si>
  <si>
    <t>1.1.10.7</t>
  </si>
  <si>
    <t>1.1.10.8</t>
  </si>
  <si>
    <t>1.1.10.9</t>
  </si>
  <si>
    <t>Estructuras de Hormigón Armado  Pilares - Vigas y Cadenas - Losas</t>
  </si>
  <si>
    <t>FORMULARIO PRESUPUESTO DETALLADO VIVIENDA TIPO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</si>
</sst>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.00\ &quot;UF&quot;"/>
    <numFmt numFmtId="187" formatCode="d/mmm/yy"/>
    <numFmt numFmtId="188" formatCode="0.00\ &quot;m2&quot;"/>
    <numFmt numFmtId="189" formatCode="#,##0.000\ &quot;UF&quot;"/>
    <numFmt numFmtId="190" formatCode="d\ &quot;de&quot;\ mmmm\ &quot;de&quot;\ yyyy"/>
    <numFmt numFmtId="191" formatCode="0.000000"/>
    <numFmt numFmtId="192" formatCode="0.00000"/>
    <numFmt numFmtId="193" formatCode="0.0000"/>
    <numFmt numFmtId="194" formatCode="0.000"/>
    <numFmt numFmtId="195" formatCode="#,##0.00&quot;UF&quot;"/>
    <numFmt numFmtId="196" formatCode="General_)"/>
  </numFmts>
  <fonts count="51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medium"/>
      <top style="medium"/>
      <bottom style="dotted"/>
    </border>
    <border>
      <left style="dotted"/>
      <right style="dotted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 style="medium"/>
      <bottom style="thin"/>
    </border>
    <border>
      <left style="medium"/>
      <right style="dotted"/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medium"/>
      <right style="dotted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otted"/>
      <right style="medium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 applyProtection="1">
      <alignment horizontal="right" vertical="top" wrapText="1"/>
      <protection locked="0"/>
    </xf>
    <xf numFmtId="186" fontId="8" fillId="0" borderId="11" xfId="48" applyNumberFormat="1" applyFont="1" applyBorder="1" applyAlignment="1">
      <alignment horizontal="right" vertical="top" wrapText="1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 applyProtection="1">
      <alignment horizontal="right" vertical="top" wrapText="1"/>
      <protection locked="0"/>
    </xf>
    <xf numFmtId="186" fontId="8" fillId="0" borderId="11" xfId="48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186" fontId="8" fillId="0" borderId="12" xfId="48" applyNumberFormat="1" applyFont="1" applyBorder="1" applyAlignment="1">
      <alignment horizontal="right" vertical="top" wrapText="1"/>
    </xf>
    <xf numFmtId="186" fontId="8" fillId="0" borderId="13" xfId="0" applyNumberFormat="1" applyFont="1" applyBorder="1" applyAlignment="1" applyProtection="1">
      <alignment horizontal="right" vertical="top" wrapText="1"/>
      <protection locked="0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186" fontId="7" fillId="0" borderId="0" xfId="48" applyNumberFormat="1" applyFont="1" applyBorder="1" applyAlignment="1">
      <alignment horizontal="right" vertical="top" wrapText="1"/>
    </xf>
    <xf numFmtId="0" fontId="7" fillId="0" borderId="14" xfId="0" applyFont="1" applyBorder="1" applyAlignment="1">
      <alignment horizontal="center" vertical="center" wrapText="1"/>
    </xf>
    <xf numFmtId="189" fontId="8" fillId="0" borderId="0" xfId="48" applyNumberFormat="1" applyFont="1" applyBorder="1" applyAlignment="1">
      <alignment horizontal="right" vertical="center" wrapText="1"/>
    </xf>
    <xf numFmtId="189" fontId="8" fillId="0" borderId="15" xfId="48" applyNumberFormat="1" applyFont="1" applyBorder="1" applyAlignment="1">
      <alignment horizontal="right" vertical="center" wrapText="1"/>
    </xf>
    <xf numFmtId="186" fontId="8" fillId="0" borderId="16" xfId="48" applyNumberFormat="1" applyFont="1" applyBorder="1" applyAlignment="1">
      <alignment horizontal="right" vertical="center" wrapText="1"/>
    </xf>
    <xf numFmtId="186" fontId="8" fillId="0" borderId="17" xfId="48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top" wrapText="1"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 applyProtection="1">
      <alignment vertical="top" wrapText="1"/>
      <protection locked="0"/>
    </xf>
    <xf numFmtId="186" fontId="7" fillId="0" borderId="0" xfId="48" applyNumberFormat="1" applyFont="1" applyBorder="1" applyAlignment="1">
      <alignment horizontal="right" vertical="center" wrapText="1"/>
    </xf>
    <xf numFmtId="186" fontId="7" fillId="0" borderId="15" xfId="48" applyNumberFormat="1" applyFont="1" applyBorder="1" applyAlignment="1">
      <alignment horizontal="right" vertical="center" wrapText="1"/>
    </xf>
    <xf numFmtId="0" fontId="8" fillId="0" borderId="19" xfId="0" applyFont="1" applyBorder="1" applyAlignment="1" applyProtection="1">
      <alignment vertical="top" wrapText="1"/>
      <protection locked="0"/>
    </xf>
    <xf numFmtId="0" fontId="8" fillId="0" borderId="19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86" fontId="8" fillId="0" borderId="20" xfId="48" applyNumberFormat="1" applyFont="1" applyFill="1" applyBorder="1" applyAlignment="1">
      <alignment horizontal="right" vertical="center" wrapText="1"/>
    </xf>
    <xf numFmtId="186" fontId="8" fillId="0" borderId="0" xfId="48" applyNumberFormat="1" applyFont="1" applyFill="1" applyBorder="1" applyAlignment="1">
      <alignment horizontal="right" vertical="center" wrapText="1"/>
    </xf>
    <xf numFmtId="186" fontId="8" fillId="0" borderId="21" xfId="48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186" fontId="8" fillId="0" borderId="0" xfId="48" applyNumberFormat="1" applyFont="1" applyFill="1" applyBorder="1" applyAlignment="1">
      <alignment horizontal="right" vertical="top" wrapText="1"/>
    </xf>
    <xf numFmtId="0" fontId="7" fillId="0" borderId="22" xfId="0" applyFont="1" applyBorder="1" applyAlignment="1">
      <alignment horizontal="right" vertical="center" wrapText="1"/>
    </xf>
    <xf numFmtId="186" fontId="8" fillId="0" borderId="23" xfId="48" applyNumberFormat="1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right" vertical="top" wrapText="1"/>
    </xf>
    <xf numFmtId="186" fontId="7" fillId="0" borderId="25" xfId="48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vertical="top" wrapText="1"/>
    </xf>
    <xf numFmtId="2" fontId="8" fillId="0" borderId="0" xfId="0" applyNumberFormat="1" applyFont="1" applyAlignment="1">
      <alignment/>
    </xf>
    <xf numFmtId="0" fontId="7" fillId="0" borderId="26" xfId="0" applyFont="1" applyFill="1" applyBorder="1" applyAlignment="1">
      <alignment horizontal="right" vertical="top" wrapText="1"/>
    </xf>
    <xf numFmtId="0" fontId="7" fillId="0" borderId="27" xfId="0" applyFont="1" applyFill="1" applyBorder="1" applyAlignment="1">
      <alignment horizontal="right" vertical="top" wrapText="1"/>
    </xf>
    <xf numFmtId="186" fontId="8" fillId="0" borderId="28" xfId="48" applyNumberFormat="1" applyFont="1" applyFill="1" applyBorder="1" applyAlignment="1">
      <alignment horizontal="right" vertical="center" wrapText="1"/>
    </xf>
    <xf numFmtId="186" fontId="8" fillId="0" borderId="17" xfId="48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top" wrapText="1"/>
    </xf>
    <xf numFmtId="0" fontId="7" fillId="0" borderId="29" xfId="0" applyFont="1" applyFill="1" applyBorder="1" applyAlignment="1">
      <alignment vertical="top" wrapText="1"/>
    </xf>
    <xf numFmtId="186" fontId="8" fillId="0" borderId="30" xfId="48" applyNumberFormat="1" applyFont="1" applyFill="1" applyBorder="1" applyAlignment="1">
      <alignment horizontal="right" vertical="center" wrapText="1"/>
    </xf>
    <xf numFmtId="0" fontId="8" fillId="0" borderId="26" xfId="0" applyFont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vertical="top" wrapText="1"/>
    </xf>
    <xf numFmtId="4" fontId="7" fillId="0" borderId="29" xfId="0" applyNumberFormat="1" applyFont="1" applyFill="1" applyBorder="1" applyAlignment="1">
      <alignment vertical="top" wrapText="1"/>
    </xf>
    <xf numFmtId="0" fontId="7" fillId="0" borderId="29" xfId="0" applyFont="1" applyFill="1" applyBorder="1" applyAlignment="1">
      <alignment horizontal="right" vertical="top" wrapText="1"/>
    </xf>
    <xf numFmtId="186" fontId="8" fillId="0" borderId="34" xfId="48" applyNumberFormat="1" applyFont="1" applyFill="1" applyBorder="1" applyAlignment="1">
      <alignment horizontal="right" vertical="top" wrapText="1"/>
    </xf>
    <xf numFmtId="186" fontId="8" fillId="0" borderId="35" xfId="48" applyNumberFormat="1" applyFont="1" applyFill="1" applyBorder="1" applyAlignment="1">
      <alignment horizontal="right" vertical="center" wrapText="1"/>
    </xf>
    <xf numFmtId="0" fontId="7" fillId="0" borderId="36" xfId="0" applyFont="1" applyFill="1" applyBorder="1" applyAlignment="1">
      <alignment vertical="top" wrapText="1"/>
    </xf>
    <xf numFmtId="0" fontId="7" fillId="0" borderId="37" xfId="0" applyFont="1" applyFill="1" applyBorder="1" applyAlignment="1">
      <alignment vertical="top" wrapText="1"/>
    </xf>
    <xf numFmtId="9" fontId="7" fillId="0" borderId="10" xfId="54" applyFont="1" applyFill="1" applyBorder="1" applyAlignment="1">
      <alignment vertical="top" wrapText="1"/>
    </xf>
    <xf numFmtId="0" fontId="7" fillId="0" borderId="38" xfId="0" applyFont="1" applyFill="1" applyBorder="1" applyAlignment="1">
      <alignment horizontal="right" vertical="top" wrapText="1"/>
    </xf>
    <xf numFmtId="186" fontId="8" fillId="0" borderId="39" xfId="48" applyNumberFormat="1" applyFont="1" applyFill="1" applyBorder="1" applyAlignment="1">
      <alignment horizontal="right" vertical="top" wrapText="1"/>
    </xf>
    <xf numFmtId="0" fontId="7" fillId="0" borderId="4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186" fontId="7" fillId="0" borderId="0" xfId="48" applyNumberFormat="1" applyFont="1" applyBorder="1" applyAlignment="1" applyProtection="1">
      <alignment horizontal="right" vertical="top" wrapText="1"/>
      <protection/>
    </xf>
    <xf numFmtId="4" fontId="8" fillId="0" borderId="10" xfId="0" applyNumberFormat="1" applyFont="1" applyFill="1" applyBorder="1" applyAlignment="1" applyProtection="1">
      <alignment horizontal="right" vertical="top" wrapText="1" indent="1"/>
      <protection locked="0"/>
    </xf>
    <xf numFmtId="0" fontId="8" fillId="0" borderId="42" xfId="0" applyFont="1" applyFill="1" applyBorder="1" applyAlignment="1" applyProtection="1">
      <alignment vertical="top" wrapText="1"/>
      <protection locked="0"/>
    </xf>
    <xf numFmtId="0" fontId="8" fillId="0" borderId="42" xfId="0" applyFont="1" applyFill="1" applyBorder="1" applyAlignment="1">
      <alignment horizontal="center" vertical="top" wrapText="1"/>
    </xf>
    <xf numFmtId="186" fontId="8" fillId="0" borderId="43" xfId="0" applyNumberFormat="1" applyFont="1" applyBorder="1" applyAlignment="1" applyProtection="1">
      <alignment horizontal="right" vertical="top" wrapText="1"/>
      <protection locked="0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7" fillId="0" borderId="44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86" fontId="7" fillId="0" borderId="25" xfId="48" applyNumberFormat="1" applyFont="1" applyBorder="1" applyAlignment="1">
      <alignment horizontal="right" vertical="center" wrapText="1"/>
    </xf>
    <xf numFmtId="189" fontId="8" fillId="0" borderId="21" xfId="48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15" xfId="0" applyFont="1" applyFill="1" applyBorder="1" applyAlignment="1" applyProtection="1">
      <alignment horizontal="right"/>
      <protection/>
    </xf>
    <xf numFmtId="186" fontId="8" fillId="0" borderId="45" xfId="48" applyNumberFormat="1" applyFont="1" applyFill="1" applyBorder="1" applyAlignment="1">
      <alignment horizontal="right" vertical="center" wrapText="1"/>
    </xf>
    <xf numFmtId="189" fontId="10" fillId="0" borderId="15" xfId="48" applyNumberFormat="1" applyFont="1" applyFill="1" applyBorder="1" applyAlignment="1">
      <alignment horizontal="right" vertical="center" wrapText="1"/>
    </xf>
    <xf numFmtId="0" fontId="8" fillId="0" borderId="46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186" fontId="7" fillId="0" borderId="0" xfId="48" applyNumberFormat="1" applyFont="1" applyFill="1" applyBorder="1" applyAlignment="1">
      <alignment horizontal="right" vertical="top" wrapText="1"/>
    </xf>
    <xf numFmtId="0" fontId="8" fillId="0" borderId="24" xfId="0" applyFont="1" applyBorder="1" applyAlignment="1" applyProtection="1">
      <alignment horizontal="right" vertical="top"/>
      <protection locked="0"/>
    </xf>
    <xf numFmtId="0" fontId="8" fillId="0" borderId="36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8" fillId="0" borderId="48" xfId="0" applyFont="1" applyBorder="1" applyAlignment="1">
      <alignment/>
    </xf>
    <xf numFmtId="0" fontId="8" fillId="0" borderId="48" xfId="0" applyFont="1" applyBorder="1" applyAlignment="1">
      <alignment horizontal="center"/>
    </xf>
    <xf numFmtId="0" fontId="8" fillId="0" borderId="48" xfId="0" applyFont="1" applyBorder="1" applyAlignment="1">
      <alignment horizontal="right"/>
    </xf>
    <xf numFmtId="0" fontId="7" fillId="0" borderId="49" xfId="0" applyFont="1" applyFill="1" applyBorder="1" applyAlignment="1">
      <alignment horizontal="right" vertical="top" wrapText="1"/>
    </xf>
    <xf numFmtId="0" fontId="7" fillId="0" borderId="50" xfId="0" applyFont="1" applyFill="1" applyBorder="1" applyAlignment="1">
      <alignment vertical="top"/>
    </xf>
    <xf numFmtId="0" fontId="7" fillId="0" borderId="50" xfId="0" applyFont="1" applyFill="1" applyBorder="1" applyAlignment="1">
      <alignment vertical="top" wrapText="1"/>
    </xf>
    <xf numFmtId="0" fontId="7" fillId="0" borderId="50" xfId="0" applyFont="1" applyFill="1" applyBorder="1" applyAlignment="1">
      <alignment horizontal="center" vertical="top"/>
    </xf>
    <xf numFmtId="0" fontId="7" fillId="0" borderId="50" xfId="0" applyFont="1" applyFill="1" applyBorder="1" applyAlignment="1">
      <alignment horizontal="left" vertical="top"/>
    </xf>
    <xf numFmtId="186" fontId="7" fillId="0" borderId="50" xfId="48" applyNumberFormat="1" applyFont="1" applyFill="1" applyBorder="1" applyAlignment="1">
      <alignment horizontal="right" vertical="top" wrapText="1"/>
    </xf>
    <xf numFmtId="0" fontId="8" fillId="0" borderId="50" xfId="0" applyFont="1" applyFill="1" applyBorder="1" applyAlignment="1">
      <alignment/>
    </xf>
    <xf numFmtId="186" fontId="8" fillId="0" borderId="51" xfId="48" applyNumberFormat="1" applyFont="1" applyFill="1" applyBorder="1" applyAlignment="1">
      <alignment horizontal="right" vertical="center" wrapText="1"/>
    </xf>
    <xf numFmtId="0" fontId="7" fillId="0" borderId="52" xfId="0" applyFont="1" applyFill="1" applyBorder="1" applyAlignment="1">
      <alignment horizontal="right" vertical="top" wrapText="1"/>
    </xf>
    <xf numFmtId="186" fontId="8" fillId="0" borderId="53" xfId="48" applyNumberFormat="1" applyFont="1" applyFill="1" applyBorder="1" applyAlignment="1">
      <alignment horizontal="right" vertical="center" wrapText="1"/>
    </xf>
    <xf numFmtId="0" fontId="8" fillId="0" borderId="52" xfId="0" applyFont="1" applyBorder="1" applyAlignment="1">
      <alignment horizontal="right" vertical="top"/>
    </xf>
    <xf numFmtId="0" fontId="8" fillId="0" borderId="0" xfId="0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0" fontId="8" fillId="0" borderId="54" xfId="0" applyFont="1" applyBorder="1" applyAlignment="1">
      <alignment horizontal="right" vertical="top"/>
    </xf>
    <xf numFmtId="0" fontId="8" fillId="0" borderId="55" xfId="0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86" fontId="7" fillId="0" borderId="56" xfId="48" applyNumberFormat="1" applyFont="1" applyFill="1" applyBorder="1" applyAlignment="1">
      <alignment horizontal="right" vertical="top" wrapText="1"/>
    </xf>
    <xf numFmtId="186" fontId="9" fillId="0" borderId="57" xfId="48" applyNumberFormat="1" applyFont="1" applyFill="1" applyBorder="1" applyAlignment="1">
      <alignment horizontal="right" vertical="center" wrapText="1"/>
    </xf>
    <xf numFmtId="186" fontId="7" fillId="0" borderId="57" xfId="48" applyNumberFormat="1" applyFont="1" applyFill="1" applyBorder="1" applyAlignment="1">
      <alignment horizontal="right" vertical="center" wrapText="1"/>
    </xf>
    <xf numFmtId="186" fontId="7" fillId="0" borderId="56" xfId="48" applyNumberFormat="1" applyFont="1" applyBorder="1" applyAlignment="1">
      <alignment horizontal="right" vertical="top" wrapText="1"/>
    </xf>
    <xf numFmtId="186" fontId="7" fillId="0" borderId="57" xfId="48" applyNumberFormat="1" applyFont="1" applyBorder="1" applyAlignment="1">
      <alignment horizontal="right" vertical="center" wrapText="1"/>
    </xf>
    <xf numFmtId="186" fontId="8" fillId="0" borderId="25" xfId="48" applyNumberFormat="1" applyFont="1" applyFill="1" applyBorder="1" applyAlignment="1">
      <alignment horizontal="right" vertical="center" wrapText="1"/>
    </xf>
    <xf numFmtId="186" fontId="7" fillId="0" borderId="0" xfId="48" applyNumberFormat="1" applyFont="1" applyBorder="1" applyAlignment="1" applyProtection="1">
      <alignment/>
      <protection locked="0"/>
    </xf>
    <xf numFmtId="186" fontId="7" fillId="0" borderId="25" xfId="0" applyNumberFormat="1" applyFont="1" applyBorder="1" applyAlignment="1">
      <alignment vertical="top" wrapText="1"/>
    </xf>
    <xf numFmtId="0" fontId="10" fillId="0" borderId="58" xfId="0" applyFont="1" applyFill="1" applyBorder="1" applyAlignment="1">
      <alignment/>
    </xf>
    <xf numFmtId="0" fontId="8" fillId="0" borderId="5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58" xfId="0" applyFont="1" applyBorder="1" applyAlignment="1">
      <alignment/>
    </xf>
    <xf numFmtId="0" fontId="8" fillId="0" borderId="59" xfId="0" applyFont="1" applyBorder="1" applyAlignment="1">
      <alignment/>
    </xf>
    <xf numFmtId="0" fontId="8" fillId="0" borderId="20" xfId="0" applyFont="1" applyBorder="1" applyAlignment="1">
      <alignment/>
    </xf>
    <xf numFmtId="10" fontId="8" fillId="0" borderId="2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/>
    </xf>
    <xf numFmtId="189" fontId="14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top" wrapText="1"/>
    </xf>
    <xf numFmtId="186" fontId="14" fillId="0" borderId="13" xfId="0" applyNumberFormat="1" applyFont="1" applyBorder="1" applyAlignment="1" applyProtection="1">
      <alignment horizontal="right" vertical="top" wrapText="1"/>
      <protection locked="0"/>
    </xf>
    <xf numFmtId="186" fontId="14" fillId="0" borderId="11" xfId="48" applyNumberFormat="1" applyFont="1" applyBorder="1" applyAlignment="1">
      <alignment horizontal="right" vertical="top" wrapText="1"/>
    </xf>
    <xf numFmtId="0" fontId="14" fillId="0" borderId="10" xfId="0" applyFont="1" applyBorder="1" applyAlignment="1" applyProtection="1">
      <alignment horizontal="right" vertical="top" wrapText="1"/>
      <protection locked="0"/>
    </xf>
    <xf numFmtId="0" fontId="8" fillId="0" borderId="0" xfId="0" applyFont="1" applyAlignment="1">
      <alignment vertical="justify"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60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0" borderId="2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7" fillId="33" borderId="62" xfId="0" applyNumberFormat="1" applyFont="1" applyFill="1" applyBorder="1" applyAlignment="1" applyProtection="1">
      <alignment horizontal="center" vertical="center"/>
      <protection locked="0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1" fontId="7" fillId="33" borderId="68" xfId="0" applyNumberFormat="1" applyFont="1" applyFill="1" applyBorder="1" applyAlignment="1" applyProtection="1">
      <alignment horizontal="center" vertical="center"/>
      <protection locked="0"/>
    </xf>
    <xf numFmtId="1" fontId="7" fillId="33" borderId="64" xfId="0" applyNumberFormat="1" applyFont="1" applyFill="1" applyBorder="1" applyAlignment="1" applyProtection="1">
      <alignment horizontal="center" vertical="center"/>
      <protection locked="0"/>
    </xf>
    <xf numFmtId="0" fontId="0" fillId="0" borderId="69" xfId="0" applyFont="1" applyBorder="1" applyAlignment="1">
      <alignment horizontal="center" vertical="center"/>
    </xf>
    <xf numFmtId="188" fontId="7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 vertical="center"/>
    </xf>
    <xf numFmtId="188" fontId="7" fillId="33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8" fillId="0" borderId="0" xfId="0" applyFont="1" applyAlignment="1">
      <alignment vertical="justify"/>
    </xf>
    <xf numFmtId="0" fontId="14" fillId="0" borderId="0" xfId="0" applyFont="1" applyAlignment="1">
      <alignment vertical="justify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36" xfId="0" applyFont="1" applyFill="1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36" xfId="0" applyFont="1" applyFill="1" applyBorder="1" applyAlignment="1">
      <alignment horizontal="right" vertical="top" wrapText="1"/>
    </xf>
    <xf numFmtId="0" fontId="0" fillId="0" borderId="36" xfId="0" applyFont="1" applyFill="1" applyBorder="1" applyAlignment="1">
      <alignment horizontal="right" vertical="top" wrapText="1"/>
    </xf>
    <xf numFmtId="0" fontId="7" fillId="0" borderId="37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wrapText="1"/>
    </xf>
    <xf numFmtId="0" fontId="7" fillId="0" borderId="36" xfId="0" applyFont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70" xfId="0" applyFont="1" applyFill="1" applyBorder="1" applyAlignment="1">
      <alignment horizontal="left"/>
    </xf>
    <xf numFmtId="0" fontId="8" fillId="0" borderId="71" xfId="0" applyFont="1" applyBorder="1" applyAlignment="1" applyProtection="1">
      <alignment vertical="top" wrapText="1"/>
      <protection locked="0"/>
    </xf>
    <xf numFmtId="0" fontId="0" fillId="0" borderId="72" xfId="0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7" fillId="0" borderId="74" xfId="0" applyFont="1" applyBorder="1" applyAlignment="1">
      <alignment horizontal="right" vertical="top" wrapText="1"/>
    </xf>
    <xf numFmtId="0" fontId="7" fillId="0" borderId="75" xfId="0" applyFont="1" applyBorder="1" applyAlignment="1">
      <alignment horizontal="right" vertical="top" wrapText="1"/>
    </xf>
    <xf numFmtId="0" fontId="7" fillId="0" borderId="56" xfId="0" applyFont="1" applyBorder="1" applyAlignment="1">
      <alignment horizontal="right" vertical="top" wrapText="1"/>
    </xf>
    <xf numFmtId="0" fontId="7" fillId="0" borderId="66" xfId="0" applyFont="1" applyBorder="1" applyAlignment="1">
      <alignment horizontal="right" vertical="top" wrapText="1"/>
    </xf>
    <xf numFmtId="0" fontId="7" fillId="0" borderId="7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vertical="top" wrapText="1"/>
      <protection locked="0"/>
    </xf>
    <xf numFmtId="0" fontId="0" fillId="0" borderId="60" xfId="0" applyBorder="1" applyAlignment="1">
      <alignment vertical="top" wrapText="1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7" fillId="0" borderId="65" xfId="0" applyFont="1" applyBorder="1" applyAlignment="1">
      <alignment horizontal="right" vertical="top" wrapText="1"/>
    </xf>
    <xf numFmtId="0" fontId="7" fillId="0" borderId="68" xfId="0" applyFont="1" applyBorder="1" applyAlignment="1">
      <alignment horizontal="left" vertical="top" wrapText="1"/>
    </xf>
    <xf numFmtId="0" fontId="0" fillId="0" borderId="63" xfId="0" applyFont="1" applyBorder="1" applyAlignment="1">
      <alignment horizontal="left" vertical="top" wrapText="1"/>
    </xf>
    <xf numFmtId="0" fontId="0" fillId="0" borderId="69" xfId="0" applyFont="1" applyBorder="1" applyAlignment="1">
      <alignment horizontal="left" vertical="top" wrapText="1"/>
    </xf>
    <xf numFmtId="0" fontId="8" fillId="0" borderId="77" xfId="0" applyFont="1" applyBorder="1" applyAlignment="1">
      <alignment vertical="top" wrapText="1"/>
    </xf>
    <xf numFmtId="0" fontId="0" fillId="0" borderId="78" xfId="0" applyFont="1" applyBorder="1" applyAlignment="1">
      <alignment vertical="top" wrapText="1"/>
    </xf>
    <xf numFmtId="0" fontId="0" fillId="0" borderId="78" xfId="0" applyBorder="1" applyAlignment="1">
      <alignment vertical="top" wrapText="1"/>
    </xf>
    <xf numFmtId="0" fontId="0" fillId="0" borderId="79" xfId="0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68" xfId="0" applyFont="1" applyBorder="1" applyAlignment="1">
      <alignment vertical="top" wrapText="1"/>
    </xf>
    <xf numFmtId="0" fontId="7" fillId="0" borderId="63" xfId="0" applyFont="1" applyBorder="1" applyAlignment="1">
      <alignment vertical="top" wrapText="1"/>
    </xf>
    <xf numFmtId="0" fontId="7" fillId="0" borderId="6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8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41" xfId="0" applyFont="1" applyBorder="1" applyAlignment="1">
      <alignment vertical="top" wrapText="1"/>
    </xf>
    <xf numFmtId="0" fontId="7" fillId="0" borderId="80" xfId="0" applyFont="1" applyBorder="1" applyAlignment="1">
      <alignment vertical="top" wrapText="1"/>
    </xf>
    <xf numFmtId="0" fontId="7" fillId="0" borderId="81" xfId="0" applyFont="1" applyBorder="1" applyAlignment="1">
      <alignment vertical="top" wrapText="1"/>
    </xf>
    <xf numFmtId="0" fontId="7" fillId="0" borderId="82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8" fillId="0" borderId="18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>
      <alignment vertical="top" wrapText="1"/>
    </xf>
    <xf numFmtId="0" fontId="0" fillId="0" borderId="60" xfId="0" applyFont="1" applyBorder="1" applyAlignment="1">
      <alignment vertical="top" wrapText="1"/>
    </xf>
    <xf numFmtId="0" fontId="0" fillId="0" borderId="60" xfId="0" applyFont="1" applyBorder="1" applyAlignment="1">
      <alignment vertical="top" wrapText="1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60" xfId="0" applyFont="1" applyBorder="1" applyAlignment="1" applyProtection="1">
      <alignment horizontal="left" vertical="top" wrapText="1"/>
      <protection locked="0"/>
    </xf>
    <xf numFmtId="0" fontId="8" fillId="0" borderId="60" xfId="0" applyFont="1" applyBorder="1" applyAlignment="1" applyProtection="1">
      <alignment vertical="top" wrapText="1"/>
      <protection locked="0"/>
    </xf>
    <xf numFmtId="0" fontId="8" fillId="0" borderId="60" xfId="0" applyFont="1" applyBorder="1" applyAlignment="1" applyProtection="1">
      <alignment horizontal="left" vertical="top" wrapText="1"/>
      <protection locked="0"/>
    </xf>
    <xf numFmtId="0" fontId="7" fillId="0" borderId="70" xfId="0" applyFont="1" applyBorder="1" applyAlignment="1">
      <alignment horizontal="left" vertical="top" wrapText="1"/>
    </xf>
    <xf numFmtId="0" fontId="7" fillId="0" borderId="77" xfId="0" applyFont="1" applyBorder="1" applyAlignment="1">
      <alignment vertical="top" wrapText="1"/>
    </xf>
    <xf numFmtId="0" fontId="7" fillId="0" borderId="78" xfId="0" applyFont="1" applyBorder="1" applyAlignment="1">
      <alignment vertical="top" wrapText="1"/>
    </xf>
    <xf numFmtId="0" fontId="7" fillId="0" borderId="79" xfId="0" applyFont="1" applyBorder="1" applyAlignment="1">
      <alignment vertical="top" wrapText="1"/>
    </xf>
    <xf numFmtId="0" fontId="7" fillId="0" borderId="65" xfId="0" applyFont="1" applyFill="1" applyBorder="1" applyAlignment="1">
      <alignment horizontal="right" vertical="top" wrapText="1"/>
    </xf>
    <xf numFmtId="0" fontId="7" fillId="0" borderId="66" xfId="0" applyFont="1" applyFill="1" applyBorder="1" applyAlignment="1">
      <alignment horizontal="right" vertical="top" wrapText="1"/>
    </xf>
    <xf numFmtId="0" fontId="9" fillId="0" borderId="66" xfId="0" applyFont="1" applyFill="1" applyBorder="1" applyAlignment="1">
      <alignment horizontal="right" vertical="top" wrapText="1"/>
    </xf>
    <xf numFmtId="0" fontId="7" fillId="0" borderId="5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top" wrapText="1"/>
    </xf>
    <xf numFmtId="0" fontId="7" fillId="0" borderId="83" xfId="0" applyFont="1" applyBorder="1" applyAlignment="1">
      <alignment horizontal="right" vertical="top" wrapText="1"/>
    </xf>
    <xf numFmtId="0" fontId="7" fillId="0" borderId="40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11" fillId="34" borderId="81" xfId="0" applyFont="1" applyFill="1" applyBorder="1" applyAlignment="1">
      <alignment horizontal="center" vertical="top" wrapText="1"/>
    </xf>
    <xf numFmtId="0" fontId="11" fillId="34" borderId="75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7" fillId="33" borderId="31" xfId="0" applyNumberFormat="1" applyFont="1" applyFill="1" applyBorder="1" applyAlignment="1" applyProtection="1">
      <alignment horizontal="center" vertical="center"/>
      <protection locked="0"/>
    </xf>
    <xf numFmtId="49" fontId="7" fillId="33" borderId="81" xfId="0" applyNumberFormat="1" applyFont="1" applyFill="1" applyBorder="1" applyAlignment="1" applyProtection="1">
      <alignment horizontal="center" vertical="center"/>
      <protection locked="0"/>
    </xf>
    <xf numFmtId="49" fontId="7" fillId="33" borderId="68" xfId="0" applyNumberFormat="1" applyFont="1" applyFill="1" applyBorder="1" applyAlignment="1" applyProtection="1">
      <alignment horizontal="center" vertical="center"/>
      <protection locked="0"/>
    </xf>
    <xf numFmtId="49" fontId="7" fillId="33" borderId="82" xfId="0" applyNumberFormat="1" applyFont="1" applyFill="1" applyBorder="1" applyAlignment="1" applyProtection="1">
      <alignment horizontal="center" vertical="center"/>
      <protection locked="0"/>
    </xf>
    <xf numFmtId="187" fontId="7" fillId="33" borderId="24" xfId="48" applyNumberFormat="1" applyFont="1" applyFill="1" applyBorder="1" applyAlignment="1" applyProtection="1">
      <alignment horizontal="center" vertical="center"/>
      <protection locked="0"/>
    </xf>
    <xf numFmtId="187" fontId="7" fillId="33" borderId="36" xfId="48" applyNumberFormat="1" applyFont="1" applyFill="1" applyBorder="1" applyAlignment="1" applyProtection="1">
      <alignment horizontal="center" vertical="center"/>
      <protection locked="0"/>
    </xf>
    <xf numFmtId="187" fontId="7" fillId="33" borderId="25" xfId="48" applyNumberFormat="1" applyFont="1" applyFill="1" applyBorder="1" applyAlignment="1" applyProtection="1">
      <alignment horizontal="center" vertical="center"/>
      <protection locked="0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186" fontId="8" fillId="0" borderId="24" xfId="48" applyNumberFormat="1" applyFont="1" applyBorder="1" applyAlignment="1">
      <alignment horizontal="center"/>
    </xf>
    <xf numFmtId="186" fontId="8" fillId="0" borderId="36" xfId="48" applyNumberFormat="1" applyFont="1" applyBorder="1" applyAlignment="1">
      <alignment horizontal="center"/>
    </xf>
    <xf numFmtId="186" fontId="8" fillId="0" borderId="25" xfId="48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49" fontId="7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8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6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8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4" xfId="48" applyNumberFormat="1" applyFont="1" applyFill="1" applyBorder="1" applyAlignment="1" applyProtection="1">
      <alignment horizontal="center" vertical="center"/>
      <protection locked="0"/>
    </xf>
    <xf numFmtId="0" fontId="7" fillId="33" borderId="36" xfId="48" applyNumberFormat="1" applyFont="1" applyFill="1" applyBorder="1" applyAlignment="1" applyProtection="1">
      <alignment horizontal="center" vertical="center"/>
      <protection locked="0"/>
    </xf>
    <xf numFmtId="0" fontId="7" fillId="33" borderId="25" xfId="48" applyNumberFormat="1" applyFont="1" applyFill="1" applyBorder="1" applyAlignment="1" applyProtection="1">
      <alignment horizontal="center" vertical="center"/>
      <protection locked="0"/>
    </xf>
    <xf numFmtId="0" fontId="7" fillId="0" borderId="74" xfId="0" applyFont="1" applyBorder="1" applyAlignment="1">
      <alignment horizontal="center" vertical="top" wrapText="1"/>
    </xf>
    <xf numFmtId="0" fontId="7" fillId="0" borderId="75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0" fontId="7" fillId="0" borderId="90" xfId="0" applyFont="1" applyBorder="1" applyAlignment="1">
      <alignment horizontal="center" vertical="top" wrapText="1"/>
    </xf>
    <xf numFmtId="0" fontId="7" fillId="0" borderId="67" xfId="0" applyFont="1" applyBorder="1" applyAlignment="1">
      <alignment horizontal="center" vertical="top" wrapText="1"/>
    </xf>
    <xf numFmtId="186" fontId="8" fillId="0" borderId="24" xfId="48" applyNumberFormat="1" applyFont="1" applyBorder="1" applyAlignment="1">
      <alignment horizontal="center" wrapText="1"/>
    </xf>
    <xf numFmtId="186" fontId="8" fillId="0" borderId="36" xfId="48" applyNumberFormat="1" applyFont="1" applyBorder="1" applyAlignment="1">
      <alignment horizontal="center" wrapText="1"/>
    </xf>
    <xf numFmtId="186" fontId="8" fillId="0" borderId="25" xfId="48" applyNumberFormat="1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D12"/>
  <sheetViews>
    <sheetView zoomScale="75" zoomScaleNormal="75" zoomScalePageLayoutView="0" workbookViewId="0" topLeftCell="A7">
      <selection activeCell="D27" sqref="D27"/>
    </sheetView>
  </sheetViews>
  <sheetFormatPr defaultColWidth="11.421875" defaultRowHeight="12.75"/>
  <sheetData>
    <row r="11" ht="26.25">
      <c r="B11" s="1" t="s">
        <v>77</v>
      </c>
    </row>
    <row r="12" ht="26.25">
      <c r="D12" s="1" t="s">
        <v>60</v>
      </c>
    </row>
  </sheetData>
  <sheetProtection/>
  <printOptions horizontalCentered="1" verticalCentered="1"/>
  <pageMargins left="0.75" right="0.75" top="1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R243"/>
  <sheetViews>
    <sheetView tabSelected="1" view="pageBreakPreview" zoomScaleSheetLayoutView="100" workbookViewId="0" topLeftCell="A1">
      <selection activeCell="I11" sqref="I11:L11"/>
    </sheetView>
  </sheetViews>
  <sheetFormatPr defaultColWidth="11.421875" defaultRowHeight="12.75"/>
  <cols>
    <col min="1" max="1" width="1.421875" style="18" customWidth="1"/>
    <col min="2" max="2" width="9.00390625" style="17" customWidth="1"/>
    <col min="3" max="3" width="11.421875" style="18" customWidth="1"/>
    <col min="4" max="4" width="14.00390625" style="18" customWidth="1"/>
    <col min="5" max="5" width="7.140625" style="18" customWidth="1"/>
    <col min="6" max="6" width="11.421875" style="18" customWidth="1"/>
    <col min="7" max="7" width="9.00390625" style="18" customWidth="1"/>
    <col min="8" max="8" width="8.8515625" style="18" customWidth="1"/>
    <col min="9" max="9" width="3.57421875" style="18" customWidth="1"/>
    <col min="10" max="10" width="8.57421875" style="84" customWidth="1"/>
    <col min="11" max="11" width="7.28125" style="18" customWidth="1"/>
    <col min="12" max="12" width="10.8515625" style="18" bestFit="1" customWidth="1"/>
    <col min="13" max="13" width="12.28125" style="92" customWidth="1"/>
    <col min="14" max="14" width="10.7109375" style="18" customWidth="1"/>
    <col min="15" max="15" width="10.7109375" style="92" customWidth="1"/>
    <col min="16" max="16" width="1.421875" style="18" customWidth="1"/>
    <col min="17" max="17" width="27.8515625" style="141" customWidth="1"/>
    <col min="18" max="16384" width="11.421875" style="18" customWidth="1"/>
  </cols>
  <sheetData>
    <row r="1" spans="2:15" ht="15">
      <c r="B1" s="290" t="s">
        <v>387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ht="12"/>
    <row r="3" spans="2:17" s="19" customFormat="1" ht="12.75" thickBot="1">
      <c r="B3" s="291" t="s">
        <v>78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Q3" s="142"/>
    </row>
    <row r="4" spans="2:15" ht="12.75" thickBot="1">
      <c r="B4" s="292"/>
      <c r="C4" s="293"/>
      <c r="D4" s="294"/>
      <c r="E4" s="294"/>
      <c r="F4" s="294"/>
      <c r="G4" s="294"/>
      <c r="H4" s="295"/>
      <c r="I4" s="296"/>
      <c r="J4" s="293"/>
      <c r="K4" s="293"/>
      <c r="L4" s="294"/>
      <c r="M4" s="297"/>
      <c r="N4" s="298"/>
      <c r="O4" s="299"/>
    </row>
    <row r="5" spans="2:15" ht="12.75" thickBot="1">
      <c r="B5" s="300" t="s">
        <v>337</v>
      </c>
      <c r="C5" s="301"/>
      <c r="D5" s="302"/>
      <c r="E5" s="302"/>
      <c r="F5" s="302"/>
      <c r="G5" s="302"/>
      <c r="H5" s="303"/>
      <c r="I5" s="304" t="s">
        <v>349</v>
      </c>
      <c r="J5" s="301"/>
      <c r="K5" s="301"/>
      <c r="L5" s="302"/>
      <c r="M5" s="305" t="s">
        <v>0</v>
      </c>
      <c r="N5" s="306"/>
      <c r="O5" s="307"/>
    </row>
    <row r="6" spans="2:13" ht="12.75" thickBot="1"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6"/>
    </row>
    <row r="7" spans="2:15" ht="12.75" thickBot="1">
      <c r="B7" s="277"/>
      <c r="C7" s="278"/>
      <c r="D7" s="279"/>
      <c r="E7" s="279"/>
      <c r="F7" s="279"/>
      <c r="G7" s="279"/>
      <c r="H7" s="280"/>
      <c r="I7" s="277"/>
      <c r="J7" s="278"/>
      <c r="K7" s="278"/>
      <c r="L7" s="279"/>
      <c r="M7" s="281"/>
      <c r="N7" s="282"/>
      <c r="O7" s="283"/>
    </row>
    <row r="8" spans="2:15" ht="12.75" thickBot="1">
      <c r="B8" s="284" t="s">
        <v>52</v>
      </c>
      <c r="C8" s="285"/>
      <c r="D8" s="173"/>
      <c r="E8" s="173"/>
      <c r="F8" s="173"/>
      <c r="G8" s="173"/>
      <c r="H8" s="286"/>
      <c r="I8" s="284" t="s">
        <v>51</v>
      </c>
      <c r="J8" s="285"/>
      <c r="K8" s="285"/>
      <c r="L8" s="173"/>
      <c r="M8" s="287" t="s">
        <v>1</v>
      </c>
      <c r="N8" s="288"/>
      <c r="O8" s="289"/>
    </row>
    <row r="9" spans="2:17" ht="12.75" thickBot="1">
      <c r="B9" s="160"/>
      <c r="C9" s="161"/>
      <c r="D9" s="162"/>
      <c r="E9" s="166"/>
      <c r="F9" s="167"/>
      <c r="G9" s="166"/>
      <c r="H9" s="168"/>
      <c r="I9" s="169"/>
      <c r="J9" s="170"/>
      <c r="K9" s="170"/>
      <c r="L9" s="170"/>
      <c r="M9" s="171"/>
      <c r="N9" s="170"/>
      <c r="O9" s="172"/>
      <c r="Q9" s="176"/>
    </row>
    <row r="10" spans="2:17" ht="12.75" thickBot="1">
      <c r="B10" s="163" t="s">
        <v>342</v>
      </c>
      <c r="C10" s="164"/>
      <c r="D10" s="165"/>
      <c r="E10" s="173" t="s">
        <v>283</v>
      </c>
      <c r="F10" s="174"/>
      <c r="G10" s="173" t="s">
        <v>284</v>
      </c>
      <c r="H10" s="175"/>
      <c r="I10" s="156" t="s">
        <v>2</v>
      </c>
      <c r="J10" s="157"/>
      <c r="K10" s="157"/>
      <c r="L10" s="157"/>
      <c r="M10" s="158"/>
      <c r="N10" s="157"/>
      <c r="O10" s="159"/>
      <c r="Q10" s="176"/>
    </row>
    <row r="11" spans="2:17" ht="12.75" thickBot="1">
      <c r="B11" s="160"/>
      <c r="C11" s="161"/>
      <c r="D11" s="162"/>
      <c r="E11" s="166"/>
      <c r="F11" s="167"/>
      <c r="G11" s="166"/>
      <c r="H11" s="168"/>
      <c r="I11" s="169"/>
      <c r="J11" s="170"/>
      <c r="K11" s="170"/>
      <c r="L11" s="170"/>
      <c r="M11" s="171"/>
      <c r="N11" s="170"/>
      <c r="O11" s="172"/>
      <c r="Q11" s="149"/>
    </row>
    <row r="12" spans="2:17" ht="12.75" thickBot="1">
      <c r="B12" s="163" t="s">
        <v>341</v>
      </c>
      <c r="C12" s="164"/>
      <c r="D12" s="165"/>
      <c r="E12" s="173" t="s">
        <v>283</v>
      </c>
      <c r="F12" s="174"/>
      <c r="G12" s="173" t="s">
        <v>340</v>
      </c>
      <c r="H12" s="175"/>
      <c r="I12" s="156" t="s">
        <v>339</v>
      </c>
      <c r="J12" s="157"/>
      <c r="K12" s="157"/>
      <c r="L12" s="157"/>
      <c r="M12" s="158"/>
      <c r="N12" s="157"/>
      <c r="O12" s="159"/>
      <c r="Q12" s="149"/>
    </row>
    <row r="13" spans="2:14" ht="12">
      <c r="B13" s="260"/>
      <c r="C13" s="260"/>
      <c r="D13" s="260"/>
      <c r="E13" s="260"/>
      <c r="F13" s="260"/>
      <c r="G13" s="260"/>
      <c r="H13" s="260"/>
      <c r="I13" s="215"/>
      <c r="J13" s="215"/>
      <c r="K13" s="215"/>
      <c r="L13" s="215"/>
      <c r="M13" s="215"/>
      <c r="N13" s="2"/>
    </row>
    <row r="14" spans="2:14" ht="5.25" customHeight="1" thickBot="1"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0"/>
      <c r="N14" s="2"/>
    </row>
    <row r="15" spans="2:15" ht="12.75" thickBot="1">
      <c r="B15" s="261" t="s">
        <v>3</v>
      </c>
      <c r="C15" s="263" t="s">
        <v>4</v>
      </c>
      <c r="D15" s="264"/>
      <c r="E15" s="264"/>
      <c r="F15" s="264"/>
      <c r="G15" s="264"/>
      <c r="H15" s="265"/>
      <c r="I15" s="269" t="s">
        <v>53</v>
      </c>
      <c r="J15" s="271" t="s">
        <v>5</v>
      </c>
      <c r="K15" s="271" t="s">
        <v>6</v>
      </c>
      <c r="L15" s="273" t="s">
        <v>336</v>
      </c>
      <c r="M15" s="274"/>
      <c r="N15" s="257" t="s">
        <v>335</v>
      </c>
      <c r="O15" s="257" t="s">
        <v>72</v>
      </c>
    </row>
    <row r="16" spans="2:15" ht="27" customHeight="1" thickBot="1">
      <c r="B16" s="262"/>
      <c r="C16" s="266"/>
      <c r="D16" s="267"/>
      <c r="E16" s="267"/>
      <c r="F16" s="267"/>
      <c r="G16" s="267"/>
      <c r="H16" s="268"/>
      <c r="I16" s="270"/>
      <c r="J16" s="272"/>
      <c r="K16" s="272"/>
      <c r="L16" s="21" t="s">
        <v>74</v>
      </c>
      <c r="M16" s="21" t="s">
        <v>75</v>
      </c>
      <c r="N16" s="258"/>
      <c r="O16" s="258"/>
    </row>
    <row r="17" spans="2:15" ht="12.75" customHeight="1" thickBot="1">
      <c r="B17" s="259" t="s">
        <v>192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78"/>
      <c r="O17" s="95"/>
    </row>
    <row r="18" spans="2:15" ht="12" customHeight="1">
      <c r="B18" s="56" t="s">
        <v>7</v>
      </c>
      <c r="C18" s="216" t="s">
        <v>193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8"/>
      <c r="N18" s="134"/>
      <c r="O18" s="96"/>
    </row>
    <row r="19" spans="2:15" ht="12" customHeight="1" thickBot="1">
      <c r="B19" s="58" t="s">
        <v>64</v>
      </c>
      <c r="C19" s="219" t="s">
        <v>191</v>
      </c>
      <c r="D19" s="219"/>
      <c r="E19" s="219"/>
      <c r="F19" s="219"/>
      <c r="G19" s="219"/>
      <c r="H19" s="219"/>
      <c r="I19" s="81"/>
      <c r="J19" s="82" t="s">
        <v>8</v>
      </c>
      <c r="K19" s="80">
        <v>1</v>
      </c>
      <c r="L19" s="83">
        <v>0</v>
      </c>
      <c r="M19" s="10">
        <f>+K19*L19</f>
        <v>0</v>
      </c>
      <c r="N19" s="136"/>
      <c r="O19" s="97" t="e">
        <f>+M19/B$9</f>
        <v>#DIV/0!</v>
      </c>
    </row>
    <row r="20" spans="2:15" ht="12" customHeight="1" thickBot="1">
      <c r="B20" s="254" t="s">
        <v>194</v>
      </c>
      <c r="C20" s="255"/>
      <c r="D20" s="255"/>
      <c r="E20" s="255"/>
      <c r="F20" s="255"/>
      <c r="G20" s="255"/>
      <c r="H20" s="255"/>
      <c r="I20" s="255"/>
      <c r="J20" s="255"/>
      <c r="K20" s="256"/>
      <c r="L20" s="256"/>
      <c r="M20" s="126">
        <f>SUM(M19:M19)</f>
        <v>0</v>
      </c>
      <c r="N20" s="140" t="e">
        <f>M20/$M$226</f>
        <v>#DIV/0!</v>
      </c>
      <c r="O20" s="127" t="e">
        <f>+M20/B$9</f>
        <v>#DIV/0!</v>
      </c>
    </row>
    <row r="21" spans="2:15" ht="12">
      <c r="B21" s="26"/>
      <c r="C21" s="26"/>
      <c r="D21" s="26"/>
      <c r="E21" s="26"/>
      <c r="F21" s="26"/>
      <c r="G21" s="26"/>
      <c r="H21" s="26"/>
      <c r="I21" s="26"/>
      <c r="J21" s="85"/>
      <c r="K21" s="26"/>
      <c r="L21" s="26"/>
      <c r="M21" s="79"/>
      <c r="N21" s="2"/>
      <c r="O21" s="22"/>
    </row>
    <row r="22" spans="2:15" ht="12.75" thickBot="1">
      <c r="B22" s="250" t="s">
        <v>76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"/>
      <c r="O22" s="22"/>
    </row>
    <row r="23" spans="2:15" ht="12.75" customHeight="1">
      <c r="B23" s="56" t="s">
        <v>197</v>
      </c>
      <c r="C23" s="216" t="s">
        <v>188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8"/>
      <c r="N23" s="134"/>
      <c r="O23" s="98"/>
    </row>
    <row r="24" spans="2:15" ht="12" customHeight="1">
      <c r="B24" s="58" t="s">
        <v>198</v>
      </c>
      <c r="C24" s="219" t="s">
        <v>13</v>
      </c>
      <c r="D24" s="219"/>
      <c r="E24" s="219"/>
      <c r="F24" s="219"/>
      <c r="G24" s="219"/>
      <c r="H24" s="219"/>
      <c r="I24" s="7"/>
      <c r="J24" s="8" t="s">
        <v>8</v>
      </c>
      <c r="K24" s="80">
        <v>1</v>
      </c>
      <c r="L24" s="16">
        <v>0</v>
      </c>
      <c r="M24" s="10">
        <f aca="true" t="shared" si="0" ref="M24:M30">+K24*L24</f>
        <v>0</v>
      </c>
      <c r="N24" s="135"/>
      <c r="O24" s="51" t="e">
        <f aca="true" t="shared" si="1" ref="O24:O31">+M24/B$9</f>
        <v>#DIV/0!</v>
      </c>
    </row>
    <row r="25" spans="2:15" ht="12" customHeight="1">
      <c r="B25" s="58" t="s">
        <v>199</v>
      </c>
      <c r="C25" s="219" t="s">
        <v>362</v>
      </c>
      <c r="D25" s="219"/>
      <c r="E25" s="219"/>
      <c r="F25" s="219"/>
      <c r="G25" s="219"/>
      <c r="H25" s="219"/>
      <c r="I25" s="7"/>
      <c r="J25" s="8" t="s">
        <v>8</v>
      </c>
      <c r="K25" s="80">
        <v>1</v>
      </c>
      <c r="L25" s="16">
        <v>0</v>
      </c>
      <c r="M25" s="10">
        <f>+K25*L25</f>
        <v>0</v>
      </c>
      <c r="N25" s="135"/>
      <c r="O25" s="51" t="e">
        <f t="shared" si="1"/>
        <v>#DIV/0!</v>
      </c>
    </row>
    <row r="26" spans="2:15" ht="12" customHeight="1">
      <c r="B26" s="58" t="s">
        <v>344</v>
      </c>
      <c r="C26" s="219" t="s">
        <v>343</v>
      </c>
      <c r="D26" s="219"/>
      <c r="E26" s="219"/>
      <c r="F26" s="219"/>
      <c r="G26" s="219"/>
      <c r="H26" s="219"/>
      <c r="I26" s="7"/>
      <c r="J26" s="8"/>
      <c r="K26" s="80"/>
      <c r="L26" s="16"/>
      <c r="M26" s="10"/>
      <c r="N26" s="135"/>
      <c r="O26" s="51"/>
    </row>
    <row r="27" spans="2:15" ht="12" customHeight="1">
      <c r="B27" s="58" t="s">
        <v>345</v>
      </c>
      <c r="C27" s="219" t="s">
        <v>189</v>
      </c>
      <c r="D27" s="219"/>
      <c r="E27" s="219"/>
      <c r="F27" s="219"/>
      <c r="G27" s="219"/>
      <c r="H27" s="219"/>
      <c r="I27" s="7"/>
      <c r="J27" s="8" t="s">
        <v>11</v>
      </c>
      <c r="K27" s="80">
        <v>1</v>
      </c>
      <c r="L27" s="16">
        <v>0</v>
      </c>
      <c r="M27" s="10">
        <f t="shared" si="0"/>
        <v>0</v>
      </c>
      <c r="N27" s="135"/>
      <c r="O27" s="51" t="e">
        <f t="shared" si="1"/>
        <v>#DIV/0!</v>
      </c>
    </row>
    <row r="28" spans="2:15" ht="12" customHeight="1">
      <c r="B28" s="58" t="s">
        <v>346</v>
      </c>
      <c r="C28" s="219" t="s">
        <v>190</v>
      </c>
      <c r="D28" s="219"/>
      <c r="E28" s="219"/>
      <c r="F28" s="219"/>
      <c r="G28" s="219"/>
      <c r="H28" s="219"/>
      <c r="I28" s="7"/>
      <c r="J28" s="8" t="s">
        <v>11</v>
      </c>
      <c r="K28" s="80">
        <v>1</v>
      </c>
      <c r="L28" s="16">
        <v>0</v>
      </c>
      <c r="M28" s="10">
        <f t="shared" si="0"/>
        <v>0</v>
      </c>
      <c r="N28" s="135"/>
      <c r="O28" s="51" t="e">
        <f t="shared" si="1"/>
        <v>#DIV/0!</v>
      </c>
    </row>
    <row r="29" spans="2:15" ht="12" customHeight="1">
      <c r="B29" s="58" t="s">
        <v>347</v>
      </c>
      <c r="C29" s="219" t="s">
        <v>323</v>
      </c>
      <c r="D29" s="219"/>
      <c r="E29" s="219"/>
      <c r="F29" s="219"/>
      <c r="G29" s="219"/>
      <c r="H29" s="219"/>
      <c r="I29" s="7"/>
      <c r="J29" s="8" t="s">
        <v>11</v>
      </c>
      <c r="K29" s="80">
        <v>1</v>
      </c>
      <c r="L29" s="16">
        <v>0</v>
      </c>
      <c r="M29" s="10">
        <f>+K29*L29</f>
        <v>0</v>
      </c>
      <c r="N29" s="135"/>
      <c r="O29" s="51" t="e">
        <f>+M29/B$9</f>
        <v>#DIV/0!</v>
      </c>
    </row>
    <row r="30" spans="2:15" ht="12" customHeight="1" thickBot="1">
      <c r="B30" s="58" t="s">
        <v>348</v>
      </c>
      <c r="C30" s="219" t="s">
        <v>14</v>
      </c>
      <c r="D30" s="219"/>
      <c r="E30" s="219"/>
      <c r="F30" s="219"/>
      <c r="G30" s="219"/>
      <c r="H30" s="219"/>
      <c r="I30" s="7"/>
      <c r="J30" s="8" t="s">
        <v>8</v>
      </c>
      <c r="K30" s="80">
        <v>1</v>
      </c>
      <c r="L30" s="16">
        <v>0</v>
      </c>
      <c r="M30" s="10">
        <f t="shared" si="0"/>
        <v>0</v>
      </c>
      <c r="N30" s="136"/>
      <c r="O30" s="51" t="e">
        <f t="shared" si="1"/>
        <v>#DIV/0!</v>
      </c>
    </row>
    <row r="31" spans="2:15" ht="12" customHeight="1" thickBot="1">
      <c r="B31" s="254" t="s">
        <v>15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126">
        <f>SUM(M24:M30)</f>
        <v>0</v>
      </c>
      <c r="N31" s="140" t="e">
        <f>M31/$M$226</f>
        <v>#DIV/0!</v>
      </c>
      <c r="O31" s="128" t="e">
        <f t="shared" si="1"/>
        <v>#DIV/0!</v>
      </c>
    </row>
    <row r="32" spans="2:15" ht="12.75" thickBot="1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"/>
      <c r="O32" s="22"/>
    </row>
    <row r="33" spans="2:15" ht="12">
      <c r="B33" s="56" t="s">
        <v>7</v>
      </c>
      <c r="C33" s="216" t="s">
        <v>19</v>
      </c>
      <c r="D33" s="217"/>
      <c r="E33" s="217"/>
      <c r="F33" s="217"/>
      <c r="G33" s="217"/>
      <c r="H33" s="217"/>
      <c r="I33" s="217"/>
      <c r="J33" s="217"/>
      <c r="K33" s="217"/>
      <c r="L33" s="217"/>
      <c r="M33" s="218"/>
      <c r="N33" s="137"/>
      <c r="O33" s="23"/>
    </row>
    <row r="34" spans="2:15" ht="12">
      <c r="B34" s="57" t="s">
        <v>64</v>
      </c>
      <c r="C34" s="251" t="s">
        <v>21</v>
      </c>
      <c r="D34" s="252"/>
      <c r="E34" s="252"/>
      <c r="F34" s="252"/>
      <c r="G34" s="252"/>
      <c r="H34" s="252"/>
      <c r="I34" s="252"/>
      <c r="J34" s="252"/>
      <c r="K34" s="252"/>
      <c r="L34" s="252"/>
      <c r="M34" s="253"/>
      <c r="N34" s="138"/>
      <c r="O34" s="24"/>
    </row>
    <row r="35" spans="2:15" ht="12">
      <c r="B35" s="58" t="s">
        <v>102</v>
      </c>
      <c r="C35" s="219" t="s">
        <v>22</v>
      </c>
      <c r="D35" s="219"/>
      <c r="E35" s="219"/>
      <c r="F35" s="219"/>
      <c r="G35" s="219"/>
      <c r="H35" s="219"/>
      <c r="I35" s="3"/>
      <c r="J35" s="4" t="s">
        <v>11</v>
      </c>
      <c r="K35" s="5">
        <v>1</v>
      </c>
      <c r="L35" s="16">
        <v>0</v>
      </c>
      <c r="M35" s="6">
        <f aca="true" t="shared" si="2" ref="M35:M45">K35*L35</f>
        <v>0</v>
      </c>
      <c r="N35" s="138"/>
      <c r="O35" s="25" t="e">
        <f aca="true" t="shared" si="3" ref="O35:O45">+M35/$B$9</f>
        <v>#DIV/0!</v>
      </c>
    </row>
    <row r="36" spans="2:15" ht="12">
      <c r="B36" s="58" t="s">
        <v>103</v>
      </c>
      <c r="C36" s="219" t="s">
        <v>23</v>
      </c>
      <c r="D36" s="219"/>
      <c r="E36" s="219"/>
      <c r="F36" s="219"/>
      <c r="G36" s="219"/>
      <c r="H36" s="219"/>
      <c r="I36" s="3"/>
      <c r="J36" s="4" t="s">
        <v>17</v>
      </c>
      <c r="K36" s="5">
        <v>1</v>
      </c>
      <c r="L36" s="16">
        <v>0</v>
      </c>
      <c r="M36" s="6">
        <f t="shared" si="2"/>
        <v>0</v>
      </c>
      <c r="N36" s="138"/>
      <c r="O36" s="25" t="e">
        <f t="shared" si="3"/>
        <v>#DIV/0!</v>
      </c>
    </row>
    <row r="37" spans="2:15" ht="12">
      <c r="B37" s="58" t="s">
        <v>104</v>
      </c>
      <c r="C37" s="219" t="s">
        <v>24</v>
      </c>
      <c r="D37" s="219"/>
      <c r="E37" s="219"/>
      <c r="F37" s="219"/>
      <c r="G37" s="219"/>
      <c r="H37" s="219"/>
      <c r="I37" s="3"/>
      <c r="J37" s="4" t="s">
        <v>17</v>
      </c>
      <c r="K37" s="5">
        <v>1</v>
      </c>
      <c r="L37" s="16">
        <v>0</v>
      </c>
      <c r="M37" s="6">
        <f t="shared" si="2"/>
        <v>0</v>
      </c>
      <c r="N37" s="138"/>
      <c r="O37" s="25" t="e">
        <f t="shared" si="3"/>
        <v>#DIV/0!</v>
      </c>
    </row>
    <row r="38" spans="2:15" ht="12.75">
      <c r="B38" s="58" t="s">
        <v>105</v>
      </c>
      <c r="C38" s="151" t="s">
        <v>126</v>
      </c>
      <c r="D38" s="242"/>
      <c r="E38" s="242"/>
      <c r="F38" s="242"/>
      <c r="G38" s="242"/>
      <c r="H38" s="242"/>
      <c r="I38" s="52"/>
      <c r="J38" s="4" t="s">
        <v>17</v>
      </c>
      <c r="K38" s="5">
        <v>1</v>
      </c>
      <c r="L38" s="16">
        <v>0</v>
      </c>
      <c r="M38" s="6">
        <f t="shared" si="2"/>
        <v>0</v>
      </c>
      <c r="N38" s="138"/>
      <c r="O38" s="25" t="e">
        <f t="shared" si="3"/>
        <v>#DIV/0!</v>
      </c>
    </row>
    <row r="39" spans="2:15" ht="12">
      <c r="B39" s="58" t="s">
        <v>106</v>
      </c>
      <c r="C39" s="151" t="s">
        <v>365</v>
      </c>
      <c r="D39" s="152"/>
      <c r="E39" s="152"/>
      <c r="F39" s="152"/>
      <c r="G39" s="152"/>
      <c r="H39" s="152"/>
      <c r="I39" s="154"/>
      <c r="J39" s="154"/>
      <c r="K39" s="154"/>
      <c r="L39" s="154"/>
      <c r="M39" s="155"/>
      <c r="N39" s="138"/>
      <c r="O39" s="25"/>
    </row>
    <row r="40" spans="2:15" ht="12" customHeight="1">
      <c r="B40" s="58" t="s">
        <v>366</v>
      </c>
      <c r="C40" s="151" t="s">
        <v>363</v>
      </c>
      <c r="D40" s="152"/>
      <c r="E40" s="152"/>
      <c r="F40" s="152"/>
      <c r="G40" s="152"/>
      <c r="H40" s="153"/>
      <c r="I40" s="3"/>
      <c r="J40" s="4" t="s">
        <v>261</v>
      </c>
      <c r="K40" s="5">
        <v>1</v>
      </c>
      <c r="L40" s="16">
        <v>0</v>
      </c>
      <c r="M40" s="6">
        <f>K40*L40</f>
        <v>0</v>
      </c>
      <c r="N40" s="138"/>
      <c r="O40" s="25" t="e">
        <f>+M40/$B$9</f>
        <v>#DIV/0!</v>
      </c>
    </row>
    <row r="41" spans="2:15" ht="12" customHeight="1">
      <c r="B41" s="58" t="s">
        <v>367</v>
      </c>
      <c r="C41" s="151" t="s">
        <v>263</v>
      </c>
      <c r="D41" s="152"/>
      <c r="E41" s="152"/>
      <c r="F41" s="152"/>
      <c r="G41" s="152"/>
      <c r="H41" s="153"/>
      <c r="I41" s="3"/>
      <c r="J41" s="4" t="s">
        <v>11</v>
      </c>
      <c r="K41" s="5">
        <v>1</v>
      </c>
      <c r="L41" s="16">
        <v>0</v>
      </c>
      <c r="M41" s="6">
        <f>K41*L41</f>
        <v>0</v>
      </c>
      <c r="N41" s="138"/>
      <c r="O41" s="25" t="e">
        <f>+M41/$B$9</f>
        <v>#DIV/0!</v>
      </c>
    </row>
    <row r="42" spans="2:15" ht="12" customHeight="1">
      <c r="B42" s="58" t="s">
        <v>368</v>
      </c>
      <c r="C42" s="151" t="s">
        <v>364</v>
      </c>
      <c r="D42" s="152"/>
      <c r="E42" s="152"/>
      <c r="F42" s="152"/>
      <c r="G42" s="152"/>
      <c r="H42" s="153"/>
      <c r="I42" s="3"/>
      <c r="J42" s="4" t="s">
        <v>17</v>
      </c>
      <c r="K42" s="5">
        <v>1</v>
      </c>
      <c r="L42" s="16">
        <v>0</v>
      </c>
      <c r="M42" s="6">
        <f>K42*L42</f>
        <v>0</v>
      </c>
      <c r="N42" s="138"/>
      <c r="O42" s="25" t="e">
        <f>+M42/$B$9</f>
        <v>#DIV/0!</v>
      </c>
    </row>
    <row r="43" spans="2:15" ht="12">
      <c r="B43" s="58" t="s">
        <v>107</v>
      </c>
      <c r="C43" s="202" t="s">
        <v>25</v>
      </c>
      <c r="D43" s="241"/>
      <c r="E43" s="241"/>
      <c r="F43" s="241"/>
      <c r="G43" s="241"/>
      <c r="H43" s="248"/>
      <c r="I43" s="3"/>
      <c r="J43" s="4" t="s">
        <v>26</v>
      </c>
      <c r="K43" s="5">
        <v>1</v>
      </c>
      <c r="L43" s="16">
        <v>0</v>
      </c>
      <c r="M43" s="6">
        <f t="shared" si="2"/>
        <v>0</v>
      </c>
      <c r="N43" s="138"/>
      <c r="O43" s="25" t="e">
        <f t="shared" si="3"/>
        <v>#DIV/0!</v>
      </c>
    </row>
    <row r="44" spans="2:15" ht="12">
      <c r="B44" s="55" t="s">
        <v>108</v>
      </c>
      <c r="C44" s="202" t="s">
        <v>165</v>
      </c>
      <c r="D44" s="241"/>
      <c r="E44" s="248"/>
      <c r="F44" s="12" t="s">
        <v>27</v>
      </c>
      <c r="G44" s="3"/>
      <c r="H44" s="12" t="s">
        <v>28</v>
      </c>
      <c r="I44" s="3"/>
      <c r="J44" s="4" t="s">
        <v>11</v>
      </c>
      <c r="K44" s="5">
        <v>1</v>
      </c>
      <c r="L44" s="16">
        <v>0</v>
      </c>
      <c r="M44" s="6">
        <f t="shared" si="2"/>
        <v>0</v>
      </c>
      <c r="N44" s="138"/>
      <c r="O44" s="25" t="e">
        <f t="shared" si="3"/>
        <v>#DIV/0!</v>
      </c>
    </row>
    <row r="45" spans="2:15" ht="12">
      <c r="B45" s="55" t="s">
        <v>109</v>
      </c>
      <c r="C45" s="202" t="s">
        <v>164</v>
      </c>
      <c r="D45" s="241"/>
      <c r="E45" s="248"/>
      <c r="F45" s="12" t="s">
        <v>27</v>
      </c>
      <c r="G45" s="3"/>
      <c r="H45" s="12" t="s">
        <v>28</v>
      </c>
      <c r="I45" s="3"/>
      <c r="J45" s="4" t="s">
        <v>11</v>
      </c>
      <c r="K45" s="5">
        <v>1</v>
      </c>
      <c r="L45" s="16">
        <v>0</v>
      </c>
      <c r="M45" s="6">
        <f t="shared" si="2"/>
        <v>0</v>
      </c>
      <c r="N45" s="138"/>
      <c r="O45" s="25" t="e">
        <f t="shared" si="3"/>
        <v>#DIV/0!</v>
      </c>
    </row>
    <row r="46" spans="2:15" ht="12.75">
      <c r="B46" s="55" t="s">
        <v>110</v>
      </c>
      <c r="C46" s="202" t="s">
        <v>55</v>
      </c>
      <c r="D46" s="223"/>
      <c r="E46" s="223"/>
      <c r="F46" s="223"/>
      <c r="G46" s="223"/>
      <c r="H46" s="223"/>
      <c r="I46" s="88"/>
      <c r="J46" s="4"/>
      <c r="K46" s="5"/>
      <c r="L46" s="16"/>
      <c r="M46" s="6"/>
      <c r="N46" s="138"/>
      <c r="O46" s="25"/>
    </row>
    <row r="47" spans="2:15" ht="12.75">
      <c r="B47" s="55" t="s">
        <v>179</v>
      </c>
      <c r="C47" s="202" t="s">
        <v>167</v>
      </c>
      <c r="D47" s="223"/>
      <c r="E47" s="223"/>
      <c r="F47" s="223"/>
      <c r="G47" s="223"/>
      <c r="H47" s="223"/>
      <c r="I47" s="88"/>
      <c r="J47" s="4" t="s">
        <v>11</v>
      </c>
      <c r="K47" s="5">
        <v>1</v>
      </c>
      <c r="L47" s="16">
        <v>0</v>
      </c>
      <c r="M47" s="6">
        <f>K47*L47</f>
        <v>0</v>
      </c>
      <c r="N47" s="138"/>
      <c r="O47" s="25" t="e">
        <f>+M47/$B$9</f>
        <v>#DIV/0!</v>
      </c>
    </row>
    <row r="48" spans="2:15" ht="12.75">
      <c r="B48" s="55" t="s">
        <v>378</v>
      </c>
      <c r="C48" s="202" t="s">
        <v>379</v>
      </c>
      <c r="D48" s="223"/>
      <c r="E48" s="223"/>
      <c r="F48" s="223"/>
      <c r="G48" s="223"/>
      <c r="H48" s="223"/>
      <c r="I48" s="88"/>
      <c r="J48" s="4" t="s">
        <v>261</v>
      </c>
      <c r="K48" s="5">
        <v>1</v>
      </c>
      <c r="L48" s="16">
        <v>0</v>
      </c>
      <c r="M48" s="6">
        <f>K48*L48</f>
        <v>0</v>
      </c>
      <c r="N48" s="138"/>
      <c r="O48" s="25" t="e">
        <f>+M48/$B$9</f>
        <v>#DIV/0!</v>
      </c>
    </row>
    <row r="49" spans="2:15" ht="12.75" customHeight="1">
      <c r="B49" s="55" t="s">
        <v>111</v>
      </c>
      <c r="C49" s="151" t="s">
        <v>386</v>
      </c>
      <c r="D49" s="152"/>
      <c r="E49" s="152"/>
      <c r="F49" s="152"/>
      <c r="G49" s="152"/>
      <c r="H49" s="152"/>
      <c r="I49" s="154"/>
      <c r="J49" s="154"/>
      <c r="K49" s="154"/>
      <c r="L49" s="154"/>
      <c r="M49" s="155"/>
      <c r="N49" s="138"/>
      <c r="O49" s="25"/>
    </row>
    <row r="50" spans="2:15" ht="12.75" customHeight="1">
      <c r="B50" s="55" t="s">
        <v>176</v>
      </c>
      <c r="C50" s="151" t="s">
        <v>369</v>
      </c>
      <c r="D50" s="152"/>
      <c r="E50" s="152"/>
      <c r="F50" s="152"/>
      <c r="G50" s="152"/>
      <c r="H50" s="153"/>
      <c r="I50" s="28"/>
      <c r="J50" s="4" t="s">
        <v>261</v>
      </c>
      <c r="K50" s="5">
        <v>1</v>
      </c>
      <c r="L50" s="16">
        <v>0</v>
      </c>
      <c r="M50" s="6">
        <f aca="true" t="shared" si="4" ref="M50:M58">K50*L50</f>
        <v>0</v>
      </c>
      <c r="N50" s="138"/>
      <c r="O50" s="25" t="e">
        <f aca="true" t="shared" si="5" ref="O50:O58">+M50/$B$9</f>
        <v>#DIV/0!</v>
      </c>
    </row>
    <row r="51" spans="2:15" ht="12.75" customHeight="1">
      <c r="B51" s="55" t="s">
        <v>177</v>
      </c>
      <c r="C51" s="151" t="s">
        <v>372</v>
      </c>
      <c r="D51" s="152"/>
      <c r="E51" s="152"/>
      <c r="F51" s="152"/>
      <c r="G51" s="152"/>
      <c r="H51" s="153"/>
      <c r="I51" s="28"/>
      <c r="J51" s="4" t="s">
        <v>11</v>
      </c>
      <c r="K51" s="5">
        <v>1</v>
      </c>
      <c r="L51" s="16">
        <v>0</v>
      </c>
      <c r="M51" s="6">
        <f t="shared" si="4"/>
        <v>0</v>
      </c>
      <c r="N51" s="138"/>
      <c r="O51" s="25" t="e">
        <f t="shared" si="5"/>
        <v>#DIV/0!</v>
      </c>
    </row>
    <row r="52" spans="2:15" ht="12.75" customHeight="1">
      <c r="B52" s="55" t="s">
        <v>178</v>
      </c>
      <c r="C52" s="151" t="s">
        <v>375</v>
      </c>
      <c r="D52" s="152"/>
      <c r="E52" s="152"/>
      <c r="F52" s="152"/>
      <c r="G52" s="152"/>
      <c r="H52" s="153"/>
      <c r="I52" s="28"/>
      <c r="J52" s="4" t="s">
        <v>17</v>
      </c>
      <c r="K52" s="5">
        <v>1</v>
      </c>
      <c r="L52" s="16">
        <v>0</v>
      </c>
      <c r="M52" s="6">
        <f t="shared" si="4"/>
        <v>0</v>
      </c>
      <c r="N52" s="138"/>
      <c r="O52" s="25" t="e">
        <f t="shared" si="5"/>
        <v>#DIV/0!</v>
      </c>
    </row>
    <row r="53" spans="2:15" ht="12.75" customHeight="1">
      <c r="B53" s="55" t="s">
        <v>380</v>
      </c>
      <c r="C53" s="151" t="s">
        <v>370</v>
      </c>
      <c r="D53" s="152"/>
      <c r="E53" s="152"/>
      <c r="F53" s="152"/>
      <c r="G53" s="152"/>
      <c r="H53" s="153"/>
      <c r="I53" s="28"/>
      <c r="J53" s="4" t="s">
        <v>261</v>
      </c>
      <c r="K53" s="5">
        <v>1</v>
      </c>
      <c r="L53" s="16">
        <v>0</v>
      </c>
      <c r="M53" s="6">
        <f t="shared" si="4"/>
        <v>0</v>
      </c>
      <c r="N53" s="138"/>
      <c r="O53" s="25" t="e">
        <f t="shared" si="5"/>
        <v>#DIV/0!</v>
      </c>
    </row>
    <row r="54" spans="2:15" ht="12.75" customHeight="1">
      <c r="B54" s="55" t="s">
        <v>381</v>
      </c>
      <c r="C54" s="151" t="s">
        <v>373</v>
      </c>
      <c r="D54" s="152"/>
      <c r="E54" s="152"/>
      <c r="F54" s="152"/>
      <c r="G54" s="152"/>
      <c r="H54" s="153"/>
      <c r="I54" s="28"/>
      <c r="J54" s="4" t="s">
        <v>11</v>
      </c>
      <c r="K54" s="5">
        <v>1</v>
      </c>
      <c r="L54" s="16">
        <v>0</v>
      </c>
      <c r="M54" s="6">
        <f t="shared" si="4"/>
        <v>0</v>
      </c>
      <c r="N54" s="138"/>
      <c r="O54" s="25" t="e">
        <f t="shared" si="5"/>
        <v>#DIV/0!</v>
      </c>
    </row>
    <row r="55" spans="2:15" ht="12.75" customHeight="1">
      <c r="B55" s="55" t="s">
        <v>382</v>
      </c>
      <c r="C55" s="151" t="s">
        <v>376</v>
      </c>
      <c r="D55" s="152"/>
      <c r="E55" s="152"/>
      <c r="F55" s="152"/>
      <c r="G55" s="152"/>
      <c r="H55" s="153"/>
      <c r="I55" s="28"/>
      <c r="J55" s="4" t="s">
        <v>17</v>
      </c>
      <c r="K55" s="5">
        <v>1</v>
      </c>
      <c r="L55" s="16">
        <v>0</v>
      </c>
      <c r="M55" s="6">
        <f t="shared" si="4"/>
        <v>0</v>
      </c>
      <c r="N55" s="138"/>
      <c r="O55" s="25" t="e">
        <f t="shared" si="5"/>
        <v>#DIV/0!</v>
      </c>
    </row>
    <row r="56" spans="2:15" ht="12.75" customHeight="1">
      <c r="B56" s="55" t="s">
        <v>383</v>
      </c>
      <c r="C56" s="151" t="s">
        <v>371</v>
      </c>
      <c r="D56" s="152"/>
      <c r="E56" s="152"/>
      <c r="F56" s="152"/>
      <c r="G56" s="152"/>
      <c r="H56" s="153"/>
      <c r="I56" s="28"/>
      <c r="J56" s="4" t="s">
        <v>261</v>
      </c>
      <c r="K56" s="5">
        <v>1</v>
      </c>
      <c r="L56" s="16">
        <v>0</v>
      </c>
      <c r="M56" s="6">
        <f t="shared" si="4"/>
        <v>0</v>
      </c>
      <c r="N56" s="138"/>
      <c r="O56" s="25" t="e">
        <f t="shared" si="5"/>
        <v>#DIV/0!</v>
      </c>
    </row>
    <row r="57" spans="2:15" ht="12.75" customHeight="1">
      <c r="B57" s="55" t="s">
        <v>384</v>
      </c>
      <c r="C57" s="151" t="s">
        <v>374</v>
      </c>
      <c r="D57" s="152"/>
      <c r="E57" s="152"/>
      <c r="F57" s="152"/>
      <c r="G57" s="152"/>
      <c r="H57" s="153"/>
      <c r="I57" s="28"/>
      <c r="J57" s="4" t="s">
        <v>11</v>
      </c>
      <c r="K57" s="5">
        <v>1</v>
      </c>
      <c r="L57" s="16">
        <v>0</v>
      </c>
      <c r="M57" s="6">
        <f t="shared" si="4"/>
        <v>0</v>
      </c>
      <c r="N57" s="138"/>
      <c r="O57" s="25" t="e">
        <f t="shared" si="5"/>
        <v>#DIV/0!</v>
      </c>
    </row>
    <row r="58" spans="2:15" ht="12.75" customHeight="1">
      <c r="B58" s="55" t="s">
        <v>385</v>
      </c>
      <c r="C58" s="151" t="s">
        <v>377</v>
      </c>
      <c r="D58" s="152"/>
      <c r="E58" s="152"/>
      <c r="F58" s="152"/>
      <c r="G58" s="152"/>
      <c r="H58" s="153"/>
      <c r="I58" s="28"/>
      <c r="J58" s="4" t="s">
        <v>17</v>
      </c>
      <c r="K58" s="5">
        <v>1</v>
      </c>
      <c r="L58" s="16">
        <v>0</v>
      </c>
      <c r="M58" s="6">
        <f t="shared" si="4"/>
        <v>0</v>
      </c>
      <c r="N58" s="138"/>
      <c r="O58" s="25" t="e">
        <f t="shared" si="5"/>
        <v>#DIV/0!</v>
      </c>
    </row>
    <row r="59" spans="2:15" ht="12">
      <c r="B59" s="55" t="s">
        <v>112</v>
      </c>
      <c r="C59" s="202" t="s">
        <v>29</v>
      </c>
      <c r="D59" s="241"/>
      <c r="E59" s="223"/>
      <c r="F59" s="223"/>
      <c r="G59" s="223"/>
      <c r="H59" s="223"/>
      <c r="I59" s="223"/>
      <c r="J59" s="223"/>
      <c r="K59" s="223"/>
      <c r="L59" s="223"/>
      <c r="M59" s="224"/>
      <c r="N59" s="138"/>
      <c r="O59" s="25"/>
    </row>
    <row r="60" spans="2:15" ht="12.75" customHeight="1">
      <c r="B60" s="55" t="s">
        <v>147</v>
      </c>
      <c r="C60" s="202" t="s">
        <v>80</v>
      </c>
      <c r="D60" s="241"/>
      <c r="E60" s="154"/>
      <c r="F60" s="154"/>
      <c r="G60" s="154"/>
      <c r="H60" s="203"/>
      <c r="I60" s="3"/>
      <c r="J60" s="4" t="s">
        <v>11</v>
      </c>
      <c r="K60" s="5">
        <v>1</v>
      </c>
      <c r="L60" s="16">
        <v>0</v>
      </c>
      <c r="M60" s="6">
        <f>K60*L60</f>
        <v>0</v>
      </c>
      <c r="N60" s="138"/>
      <c r="O60" s="25" t="e">
        <f>+M60/$B$9</f>
        <v>#DIV/0!</v>
      </c>
    </row>
    <row r="61" spans="2:15" ht="12.75" customHeight="1">
      <c r="B61" s="55" t="s">
        <v>148</v>
      </c>
      <c r="C61" s="202" t="s">
        <v>81</v>
      </c>
      <c r="D61" s="241"/>
      <c r="E61" s="154"/>
      <c r="F61" s="154"/>
      <c r="G61" s="154"/>
      <c r="H61" s="203"/>
      <c r="I61" s="3"/>
      <c r="J61" s="4" t="s">
        <v>11</v>
      </c>
      <c r="K61" s="5">
        <v>1</v>
      </c>
      <c r="L61" s="16">
        <v>0</v>
      </c>
      <c r="M61" s="6">
        <f>K61*L61</f>
        <v>0</v>
      </c>
      <c r="N61" s="138"/>
      <c r="O61" s="25" t="e">
        <f>+M61/$B$9</f>
        <v>#DIV/0!</v>
      </c>
    </row>
    <row r="62" spans="2:15" ht="12">
      <c r="B62" s="55" t="s">
        <v>113</v>
      </c>
      <c r="C62" s="204" t="s">
        <v>63</v>
      </c>
      <c r="D62" s="205"/>
      <c r="E62" s="205"/>
      <c r="F62" s="205"/>
      <c r="G62" s="205"/>
      <c r="H62" s="249"/>
      <c r="I62" s="3"/>
      <c r="J62" s="4" t="s">
        <v>11</v>
      </c>
      <c r="K62" s="5">
        <v>1</v>
      </c>
      <c r="L62" s="16">
        <v>0</v>
      </c>
      <c r="M62" s="6">
        <f>K62*L62</f>
        <v>0</v>
      </c>
      <c r="N62" s="138"/>
      <c r="O62" s="25" t="e">
        <f>+M62/$B$9</f>
        <v>#DIV/0!</v>
      </c>
    </row>
    <row r="63" spans="2:15" ht="12">
      <c r="B63" s="55" t="s">
        <v>114</v>
      </c>
      <c r="C63" s="151" t="s">
        <v>168</v>
      </c>
      <c r="D63" s="152"/>
      <c r="E63" s="152"/>
      <c r="F63" s="152"/>
      <c r="G63" s="152"/>
      <c r="H63" s="152"/>
      <c r="I63" s="154"/>
      <c r="J63" s="154"/>
      <c r="K63" s="154"/>
      <c r="L63" s="154"/>
      <c r="M63" s="155"/>
      <c r="N63" s="138"/>
      <c r="O63" s="25"/>
    </row>
    <row r="64" spans="2:15" ht="12">
      <c r="B64" s="55" t="s">
        <v>172</v>
      </c>
      <c r="C64" s="151" t="s">
        <v>196</v>
      </c>
      <c r="D64" s="152"/>
      <c r="E64" s="152"/>
      <c r="F64" s="152"/>
      <c r="G64" s="152"/>
      <c r="H64" s="153"/>
      <c r="I64" s="3"/>
      <c r="J64" s="4" t="s">
        <v>26</v>
      </c>
      <c r="K64" s="5">
        <v>1</v>
      </c>
      <c r="L64" s="16">
        <v>0</v>
      </c>
      <c r="M64" s="6">
        <f aca="true" t="shared" si="6" ref="M64:M69">K64*L64</f>
        <v>0</v>
      </c>
      <c r="N64" s="138"/>
      <c r="O64" s="25" t="e">
        <f aca="true" t="shared" si="7" ref="O64:O69">+M64/$B$9</f>
        <v>#DIV/0!</v>
      </c>
    </row>
    <row r="65" spans="2:15" ht="12">
      <c r="B65" s="55" t="s">
        <v>173</v>
      </c>
      <c r="C65" s="151" t="s">
        <v>170</v>
      </c>
      <c r="D65" s="152"/>
      <c r="E65" s="152"/>
      <c r="F65" s="152"/>
      <c r="G65" s="152"/>
      <c r="H65" s="153"/>
      <c r="I65" s="3"/>
      <c r="J65" s="4" t="s">
        <v>31</v>
      </c>
      <c r="K65" s="5">
        <v>1</v>
      </c>
      <c r="L65" s="16">
        <v>0</v>
      </c>
      <c r="M65" s="6">
        <f t="shared" si="6"/>
        <v>0</v>
      </c>
      <c r="N65" s="138"/>
      <c r="O65" s="25" t="e">
        <f t="shared" si="7"/>
        <v>#DIV/0!</v>
      </c>
    </row>
    <row r="66" spans="2:15" ht="12">
      <c r="B66" s="55" t="s">
        <v>174</v>
      </c>
      <c r="C66" s="151" t="s">
        <v>169</v>
      </c>
      <c r="D66" s="152"/>
      <c r="E66" s="152"/>
      <c r="F66" s="152"/>
      <c r="G66" s="152"/>
      <c r="H66" s="153"/>
      <c r="I66" s="3"/>
      <c r="J66" s="4" t="s">
        <v>26</v>
      </c>
      <c r="K66" s="5">
        <v>1</v>
      </c>
      <c r="L66" s="16">
        <v>0</v>
      </c>
      <c r="M66" s="6">
        <f t="shared" si="6"/>
        <v>0</v>
      </c>
      <c r="N66" s="138"/>
      <c r="O66" s="25" t="e">
        <f t="shared" si="7"/>
        <v>#DIV/0!</v>
      </c>
    </row>
    <row r="67" spans="2:15" ht="12">
      <c r="B67" s="55" t="s">
        <v>175</v>
      </c>
      <c r="C67" s="151" t="s">
        <v>171</v>
      </c>
      <c r="D67" s="152"/>
      <c r="E67" s="152"/>
      <c r="F67" s="152"/>
      <c r="G67" s="152"/>
      <c r="H67" s="153"/>
      <c r="I67" s="3"/>
      <c r="J67" s="4" t="s">
        <v>31</v>
      </c>
      <c r="K67" s="5">
        <v>1</v>
      </c>
      <c r="L67" s="16">
        <v>0</v>
      </c>
      <c r="M67" s="6">
        <f t="shared" si="6"/>
        <v>0</v>
      </c>
      <c r="N67" s="138"/>
      <c r="O67" s="25" t="e">
        <f t="shared" si="7"/>
        <v>#DIV/0!</v>
      </c>
    </row>
    <row r="68" spans="2:15" ht="12">
      <c r="B68" s="55" t="s">
        <v>115</v>
      </c>
      <c r="C68" s="202" t="s">
        <v>30</v>
      </c>
      <c r="D68" s="241"/>
      <c r="E68" s="223"/>
      <c r="F68" s="223"/>
      <c r="G68" s="223"/>
      <c r="H68" s="244"/>
      <c r="I68" s="3"/>
      <c r="J68" s="4" t="s">
        <v>11</v>
      </c>
      <c r="K68" s="5">
        <v>1</v>
      </c>
      <c r="L68" s="16">
        <v>0</v>
      </c>
      <c r="M68" s="6">
        <f t="shared" si="6"/>
        <v>0</v>
      </c>
      <c r="N68" s="138"/>
      <c r="O68" s="25" t="e">
        <f t="shared" si="7"/>
        <v>#DIV/0!</v>
      </c>
    </row>
    <row r="69" spans="2:15" ht="12">
      <c r="B69" s="55" t="s">
        <v>116</v>
      </c>
      <c r="C69" s="202" t="s">
        <v>54</v>
      </c>
      <c r="D69" s="241"/>
      <c r="E69" s="241"/>
      <c r="F69" s="223"/>
      <c r="G69" s="223"/>
      <c r="H69" s="244"/>
      <c r="I69" s="3"/>
      <c r="J69" s="4" t="s">
        <v>11</v>
      </c>
      <c r="K69" s="5">
        <v>1</v>
      </c>
      <c r="L69" s="16">
        <v>0</v>
      </c>
      <c r="M69" s="6">
        <f t="shared" si="6"/>
        <v>0</v>
      </c>
      <c r="N69" s="138"/>
      <c r="O69" s="25" t="e">
        <f t="shared" si="7"/>
        <v>#DIV/0!</v>
      </c>
    </row>
    <row r="70" spans="2:15" ht="12">
      <c r="B70" s="59" t="s">
        <v>61</v>
      </c>
      <c r="C70" s="245" t="s">
        <v>35</v>
      </c>
      <c r="D70" s="246"/>
      <c r="E70" s="246"/>
      <c r="F70" s="246"/>
      <c r="G70" s="246"/>
      <c r="H70" s="247"/>
      <c r="I70" s="3"/>
      <c r="J70" s="4"/>
      <c r="K70" s="5"/>
      <c r="L70" s="16"/>
      <c r="M70" s="6"/>
      <c r="N70" s="138"/>
      <c r="O70" s="25"/>
    </row>
    <row r="71" spans="2:15" ht="12">
      <c r="B71" s="55" t="s">
        <v>117</v>
      </c>
      <c r="C71" s="202" t="s">
        <v>299</v>
      </c>
      <c r="D71" s="248"/>
      <c r="E71" s="3"/>
      <c r="F71" s="12" t="s">
        <v>300</v>
      </c>
      <c r="G71" s="3"/>
      <c r="H71" s="12" t="s">
        <v>301</v>
      </c>
      <c r="I71" s="3"/>
      <c r="J71" s="4" t="s">
        <v>11</v>
      </c>
      <c r="K71" s="5">
        <v>1</v>
      </c>
      <c r="L71" s="16">
        <v>0</v>
      </c>
      <c r="M71" s="6">
        <f aca="true" t="shared" si="8" ref="M71:M91">K71*L71</f>
        <v>0</v>
      </c>
      <c r="N71" s="138"/>
      <c r="O71" s="25" t="e">
        <f aca="true" t="shared" si="9" ref="O71:O82">+M71/$B$9</f>
        <v>#DIV/0!</v>
      </c>
    </row>
    <row r="72" spans="2:15" ht="12">
      <c r="B72" s="55" t="s">
        <v>118</v>
      </c>
      <c r="C72" s="202" t="s">
        <v>302</v>
      </c>
      <c r="D72" s="248"/>
      <c r="E72" s="3"/>
      <c r="F72" s="12" t="s">
        <v>300</v>
      </c>
      <c r="G72" s="3"/>
      <c r="H72" s="12" t="s">
        <v>301</v>
      </c>
      <c r="I72" s="3"/>
      <c r="J72" s="4" t="s">
        <v>11</v>
      </c>
      <c r="K72" s="5">
        <v>1</v>
      </c>
      <c r="L72" s="16">
        <v>0</v>
      </c>
      <c r="M72" s="6">
        <f t="shared" si="8"/>
        <v>0</v>
      </c>
      <c r="N72" s="138"/>
      <c r="O72" s="25" t="e">
        <f t="shared" si="9"/>
        <v>#DIV/0!</v>
      </c>
    </row>
    <row r="73" spans="2:15" ht="12">
      <c r="B73" s="55" t="s">
        <v>119</v>
      </c>
      <c r="C73" s="204" t="s">
        <v>82</v>
      </c>
      <c r="D73" s="205"/>
      <c r="E73" s="205"/>
      <c r="F73" s="205"/>
      <c r="G73" s="205"/>
      <c r="H73" s="249"/>
      <c r="I73" s="3"/>
      <c r="J73" s="4" t="s">
        <v>11</v>
      </c>
      <c r="K73" s="5">
        <v>1</v>
      </c>
      <c r="L73" s="16">
        <v>0</v>
      </c>
      <c r="M73" s="6">
        <f t="shared" si="8"/>
        <v>0</v>
      </c>
      <c r="N73" s="138"/>
      <c r="O73" s="25" t="e">
        <f t="shared" si="9"/>
        <v>#DIV/0!</v>
      </c>
    </row>
    <row r="74" spans="2:15" ht="12">
      <c r="B74" s="55" t="s">
        <v>120</v>
      </c>
      <c r="C74" s="202" t="s">
        <v>56</v>
      </c>
      <c r="D74" s="241"/>
      <c r="E74" s="223"/>
      <c r="F74" s="223"/>
      <c r="G74" s="223"/>
      <c r="H74" s="244"/>
      <c r="I74" s="3"/>
      <c r="J74" s="4" t="s">
        <v>11</v>
      </c>
      <c r="K74" s="5">
        <v>1</v>
      </c>
      <c r="L74" s="16">
        <v>0</v>
      </c>
      <c r="M74" s="6">
        <f t="shared" si="8"/>
        <v>0</v>
      </c>
      <c r="N74" s="138"/>
      <c r="O74" s="25" t="e">
        <f t="shared" si="9"/>
        <v>#DIV/0!</v>
      </c>
    </row>
    <row r="75" spans="2:15" ht="12">
      <c r="B75" s="55" t="s">
        <v>121</v>
      </c>
      <c r="C75" s="202" t="s">
        <v>57</v>
      </c>
      <c r="D75" s="241"/>
      <c r="E75" s="223"/>
      <c r="F75" s="223"/>
      <c r="G75" s="223"/>
      <c r="H75" s="244"/>
      <c r="I75" s="3"/>
      <c r="J75" s="4" t="s">
        <v>11</v>
      </c>
      <c r="K75" s="5">
        <v>1</v>
      </c>
      <c r="L75" s="16">
        <v>0</v>
      </c>
      <c r="M75" s="6">
        <f t="shared" si="8"/>
        <v>0</v>
      </c>
      <c r="N75" s="138"/>
      <c r="O75" s="25" t="e">
        <f t="shared" si="9"/>
        <v>#DIV/0!</v>
      </c>
    </row>
    <row r="76" spans="2:15" ht="12">
      <c r="B76" s="55" t="s">
        <v>122</v>
      </c>
      <c r="C76" s="202" t="s">
        <v>293</v>
      </c>
      <c r="D76" s="241"/>
      <c r="E76" s="223"/>
      <c r="F76" s="223"/>
      <c r="G76" s="223"/>
      <c r="H76" s="244"/>
      <c r="I76" s="3"/>
      <c r="J76" s="4" t="s">
        <v>11</v>
      </c>
      <c r="K76" s="5">
        <v>1</v>
      </c>
      <c r="L76" s="16">
        <v>0</v>
      </c>
      <c r="M76" s="6">
        <f t="shared" si="8"/>
        <v>0</v>
      </c>
      <c r="N76" s="138"/>
      <c r="O76" s="25" t="e">
        <f t="shared" si="9"/>
        <v>#DIV/0!</v>
      </c>
    </row>
    <row r="77" spans="2:15" ht="12">
      <c r="B77" s="55" t="s">
        <v>123</v>
      </c>
      <c r="C77" s="202" t="s">
        <v>58</v>
      </c>
      <c r="D77" s="241"/>
      <c r="E77" s="223"/>
      <c r="F77" s="223"/>
      <c r="G77" s="223"/>
      <c r="H77" s="244"/>
      <c r="I77" s="3"/>
      <c r="J77" s="4" t="s">
        <v>11</v>
      </c>
      <c r="K77" s="5">
        <v>1</v>
      </c>
      <c r="L77" s="16">
        <v>0</v>
      </c>
      <c r="M77" s="6">
        <f t="shared" si="8"/>
        <v>0</v>
      </c>
      <c r="N77" s="138"/>
      <c r="O77" s="25" t="e">
        <f t="shared" si="9"/>
        <v>#DIV/0!</v>
      </c>
    </row>
    <row r="78" spans="2:15" ht="12">
      <c r="B78" s="55" t="s">
        <v>124</v>
      </c>
      <c r="C78" s="202" t="s">
        <v>292</v>
      </c>
      <c r="D78" s="241"/>
      <c r="E78" s="223"/>
      <c r="F78" s="223"/>
      <c r="G78" s="223"/>
      <c r="H78" s="244"/>
      <c r="I78" s="3"/>
      <c r="J78" s="4" t="s">
        <v>11</v>
      </c>
      <c r="K78" s="5">
        <v>1</v>
      </c>
      <c r="L78" s="16">
        <v>0</v>
      </c>
      <c r="M78" s="6">
        <f t="shared" si="8"/>
        <v>0</v>
      </c>
      <c r="N78" s="138"/>
      <c r="O78" s="25" t="e">
        <f t="shared" si="9"/>
        <v>#DIV/0!</v>
      </c>
    </row>
    <row r="79" spans="2:15" ht="12">
      <c r="B79" s="55" t="s">
        <v>125</v>
      </c>
      <c r="C79" s="202" t="s">
        <v>59</v>
      </c>
      <c r="D79" s="241"/>
      <c r="E79" s="223"/>
      <c r="F79" s="223"/>
      <c r="G79" s="223"/>
      <c r="H79" s="244"/>
      <c r="I79" s="3"/>
      <c r="J79" s="4" t="s">
        <v>11</v>
      </c>
      <c r="K79" s="5">
        <v>1</v>
      </c>
      <c r="L79" s="16">
        <v>0</v>
      </c>
      <c r="M79" s="6">
        <f t="shared" si="8"/>
        <v>0</v>
      </c>
      <c r="N79" s="138"/>
      <c r="O79" s="25" t="e">
        <f t="shared" si="9"/>
        <v>#DIV/0!</v>
      </c>
    </row>
    <row r="80" spans="2:15" ht="12">
      <c r="B80" s="55" t="s">
        <v>127</v>
      </c>
      <c r="C80" s="202" t="s">
        <v>294</v>
      </c>
      <c r="D80" s="241"/>
      <c r="E80" s="223"/>
      <c r="F80" s="223"/>
      <c r="G80" s="223"/>
      <c r="H80" s="223"/>
      <c r="I80" s="223"/>
      <c r="J80" s="223"/>
      <c r="K80" s="223"/>
      <c r="L80" s="223"/>
      <c r="M80" s="224"/>
      <c r="N80" s="138"/>
      <c r="O80" s="25"/>
    </row>
    <row r="81" spans="2:17" ht="12">
      <c r="B81" s="55" t="s">
        <v>297</v>
      </c>
      <c r="C81" s="202" t="s">
        <v>296</v>
      </c>
      <c r="D81" s="241"/>
      <c r="E81" s="242"/>
      <c r="F81" s="242"/>
      <c r="G81" s="242"/>
      <c r="H81" s="243"/>
      <c r="I81" s="3"/>
      <c r="J81" s="4" t="s">
        <v>11</v>
      </c>
      <c r="K81" s="5">
        <v>1</v>
      </c>
      <c r="L81" s="16">
        <v>0</v>
      </c>
      <c r="M81" s="6">
        <f>K81*L81</f>
        <v>0</v>
      </c>
      <c r="N81" s="138"/>
      <c r="O81" s="25" t="e">
        <f t="shared" si="9"/>
        <v>#DIV/0!</v>
      </c>
      <c r="Q81" s="177"/>
    </row>
    <row r="82" spans="2:17" ht="12">
      <c r="B82" s="55" t="s">
        <v>298</v>
      </c>
      <c r="C82" s="202" t="s">
        <v>295</v>
      </c>
      <c r="D82" s="241"/>
      <c r="E82" s="223"/>
      <c r="F82" s="223"/>
      <c r="G82" s="223"/>
      <c r="H82" s="244"/>
      <c r="I82" s="3"/>
      <c r="J82" s="4" t="s">
        <v>11</v>
      </c>
      <c r="K82" s="5">
        <v>1</v>
      </c>
      <c r="L82" s="16">
        <v>0</v>
      </c>
      <c r="M82" s="6">
        <f>K82*L82</f>
        <v>0</v>
      </c>
      <c r="N82" s="138"/>
      <c r="O82" s="25" t="e">
        <f t="shared" si="9"/>
        <v>#DIV/0!</v>
      </c>
      <c r="Q82" s="177"/>
    </row>
    <row r="83" spans="2:15" ht="12">
      <c r="B83" s="55" t="s">
        <v>128</v>
      </c>
      <c r="C83" s="151" t="s">
        <v>361</v>
      </c>
      <c r="D83" s="152"/>
      <c r="E83" s="152"/>
      <c r="F83" s="152"/>
      <c r="G83" s="152"/>
      <c r="H83" s="152"/>
      <c r="I83" s="223"/>
      <c r="J83" s="223"/>
      <c r="K83" s="223"/>
      <c r="L83" s="223"/>
      <c r="M83" s="224"/>
      <c r="N83" s="138"/>
      <c r="O83" s="25"/>
    </row>
    <row r="84" spans="2:15" ht="12" customHeight="1">
      <c r="B84" s="55" t="s">
        <v>129</v>
      </c>
      <c r="C84" s="151" t="s">
        <v>359</v>
      </c>
      <c r="D84" s="152"/>
      <c r="E84" s="152"/>
      <c r="F84" s="152"/>
      <c r="G84" s="152"/>
      <c r="H84" s="153"/>
      <c r="I84" s="3"/>
      <c r="J84" s="4" t="s">
        <v>26</v>
      </c>
      <c r="K84" s="5">
        <v>1</v>
      </c>
      <c r="L84" s="16">
        <v>0</v>
      </c>
      <c r="M84" s="6">
        <f>K84*L84</f>
        <v>0</v>
      </c>
      <c r="N84" s="138"/>
      <c r="O84" s="25" t="e">
        <f aca="true" t="shared" si="10" ref="O84:O91">+M84/$B$9</f>
        <v>#DIV/0!</v>
      </c>
    </row>
    <row r="85" spans="2:15" ht="12" customHeight="1">
      <c r="B85" s="55" t="s">
        <v>130</v>
      </c>
      <c r="C85" s="151" t="s">
        <v>355</v>
      </c>
      <c r="D85" s="152"/>
      <c r="E85" s="152"/>
      <c r="F85" s="152"/>
      <c r="G85" s="152"/>
      <c r="H85" s="153"/>
      <c r="I85" s="3"/>
      <c r="J85" s="4" t="s">
        <v>26</v>
      </c>
      <c r="K85" s="5">
        <v>1</v>
      </c>
      <c r="L85" s="16">
        <v>0</v>
      </c>
      <c r="M85" s="6">
        <f>K85*L85</f>
        <v>0</v>
      </c>
      <c r="N85" s="138"/>
      <c r="O85" s="25" t="e">
        <f>+M85/$B$9</f>
        <v>#DIV/0!</v>
      </c>
    </row>
    <row r="86" spans="2:15" ht="12" customHeight="1">
      <c r="B86" s="55" t="s">
        <v>357</v>
      </c>
      <c r="C86" s="151" t="s">
        <v>360</v>
      </c>
      <c r="D86" s="152"/>
      <c r="E86" s="152"/>
      <c r="F86" s="152"/>
      <c r="G86" s="152"/>
      <c r="H86" s="153"/>
      <c r="I86" s="3"/>
      <c r="J86" s="4" t="s">
        <v>26</v>
      </c>
      <c r="K86" s="5">
        <v>1</v>
      </c>
      <c r="L86" s="16">
        <v>0</v>
      </c>
      <c r="M86" s="6">
        <f>K86*L86</f>
        <v>0</v>
      </c>
      <c r="N86" s="138"/>
      <c r="O86" s="25" t="e">
        <f t="shared" si="10"/>
        <v>#DIV/0!</v>
      </c>
    </row>
    <row r="87" spans="2:15" ht="12" customHeight="1">
      <c r="B87" s="55" t="s">
        <v>358</v>
      </c>
      <c r="C87" s="151" t="s">
        <v>356</v>
      </c>
      <c r="D87" s="152"/>
      <c r="E87" s="152"/>
      <c r="F87" s="152"/>
      <c r="G87" s="152"/>
      <c r="H87" s="153"/>
      <c r="I87" s="3"/>
      <c r="J87" s="4"/>
      <c r="K87" s="5"/>
      <c r="L87" s="16"/>
      <c r="M87" s="6"/>
      <c r="N87" s="138"/>
      <c r="O87" s="25"/>
    </row>
    <row r="88" spans="2:15" ht="12">
      <c r="B88" s="55" t="s">
        <v>131</v>
      </c>
      <c r="C88" s="151" t="s">
        <v>90</v>
      </c>
      <c r="D88" s="152"/>
      <c r="E88" s="152"/>
      <c r="F88" s="152"/>
      <c r="G88" s="152"/>
      <c r="H88" s="153"/>
      <c r="I88" s="3"/>
      <c r="J88" s="4" t="s">
        <v>26</v>
      </c>
      <c r="K88" s="5">
        <v>1</v>
      </c>
      <c r="L88" s="16">
        <v>0</v>
      </c>
      <c r="M88" s="6">
        <f t="shared" si="8"/>
        <v>0</v>
      </c>
      <c r="N88" s="138"/>
      <c r="O88" s="25" t="e">
        <f t="shared" si="10"/>
        <v>#DIV/0!</v>
      </c>
    </row>
    <row r="89" spans="2:15" ht="12">
      <c r="B89" s="55" t="s">
        <v>132</v>
      </c>
      <c r="C89" s="232" t="s">
        <v>62</v>
      </c>
      <c r="D89" s="233"/>
      <c r="E89" s="233"/>
      <c r="F89" s="233"/>
      <c r="G89" s="233"/>
      <c r="H89" s="234"/>
      <c r="I89" s="3"/>
      <c r="J89" s="4" t="s">
        <v>37</v>
      </c>
      <c r="K89" s="5">
        <v>1</v>
      </c>
      <c r="L89" s="16">
        <v>0</v>
      </c>
      <c r="M89" s="6">
        <f>K89*L89</f>
        <v>0</v>
      </c>
      <c r="N89" s="138"/>
      <c r="O89" s="25" t="e">
        <f t="shared" si="10"/>
        <v>#DIV/0!</v>
      </c>
    </row>
    <row r="90" spans="2:15" ht="12">
      <c r="B90" s="55" t="s">
        <v>133</v>
      </c>
      <c r="C90" s="219" t="s">
        <v>36</v>
      </c>
      <c r="D90" s="219"/>
      <c r="E90" s="219"/>
      <c r="F90" s="219"/>
      <c r="G90" s="219"/>
      <c r="H90" s="219"/>
      <c r="I90" s="3"/>
      <c r="J90" s="4" t="s">
        <v>31</v>
      </c>
      <c r="K90" s="5">
        <v>1</v>
      </c>
      <c r="L90" s="16">
        <v>0</v>
      </c>
      <c r="M90" s="6">
        <f t="shared" si="8"/>
        <v>0</v>
      </c>
      <c r="N90" s="138"/>
      <c r="O90" s="25" t="e">
        <f t="shared" si="10"/>
        <v>#DIV/0!</v>
      </c>
    </row>
    <row r="91" spans="2:15" ht="12">
      <c r="B91" s="55" t="s">
        <v>134</v>
      </c>
      <c r="C91" s="219" t="s">
        <v>166</v>
      </c>
      <c r="D91" s="219"/>
      <c r="E91" s="219"/>
      <c r="F91" s="219"/>
      <c r="G91" s="219"/>
      <c r="H91" s="219"/>
      <c r="I91" s="3"/>
      <c r="J91" s="4" t="s">
        <v>31</v>
      </c>
      <c r="K91" s="5">
        <v>1</v>
      </c>
      <c r="L91" s="16">
        <v>0</v>
      </c>
      <c r="M91" s="6">
        <f t="shared" si="8"/>
        <v>0</v>
      </c>
      <c r="N91" s="138"/>
      <c r="O91" s="25" t="e">
        <f t="shared" si="10"/>
        <v>#DIV/0!</v>
      </c>
    </row>
    <row r="92" spans="2:15" ht="12">
      <c r="B92" s="55" t="s">
        <v>135</v>
      </c>
      <c r="C92" s="151" t="s">
        <v>38</v>
      </c>
      <c r="D92" s="152"/>
      <c r="E92" s="152"/>
      <c r="F92" s="152"/>
      <c r="G92" s="152"/>
      <c r="H92" s="152"/>
      <c r="I92" s="152"/>
      <c r="J92" s="152"/>
      <c r="K92" s="152"/>
      <c r="L92" s="152"/>
      <c r="M92" s="224"/>
      <c r="N92" s="138"/>
      <c r="O92" s="25"/>
    </row>
    <row r="93" spans="2:15" ht="12">
      <c r="B93" s="55" t="s">
        <v>9</v>
      </c>
      <c r="C93" s="219" t="s">
        <v>83</v>
      </c>
      <c r="D93" s="219"/>
      <c r="E93" s="219"/>
      <c r="F93" s="219"/>
      <c r="G93" s="219"/>
      <c r="H93" s="219"/>
      <c r="I93" s="27"/>
      <c r="J93" s="4" t="s">
        <v>11</v>
      </c>
      <c r="K93" s="5">
        <v>1</v>
      </c>
      <c r="L93" s="16">
        <v>0</v>
      </c>
      <c r="M93" s="6">
        <f>K93*L93</f>
        <v>0</v>
      </c>
      <c r="N93" s="138"/>
      <c r="O93" s="25" t="e">
        <f>+M93/$B$9</f>
        <v>#DIV/0!</v>
      </c>
    </row>
    <row r="94" spans="2:15" ht="12">
      <c r="B94" s="55" t="s">
        <v>10</v>
      </c>
      <c r="C94" s="219" t="s">
        <v>39</v>
      </c>
      <c r="D94" s="219"/>
      <c r="E94" s="219"/>
      <c r="F94" s="219"/>
      <c r="G94" s="219"/>
      <c r="H94" s="219"/>
      <c r="I94" s="3"/>
      <c r="J94" s="4" t="s">
        <v>11</v>
      </c>
      <c r="K94" s="5">
        <v>1</v>
      </c>
      <c r="L94" s="16">
        <v>0</v>
      </c>
      <c r="M94" s="6">
        <f>K94*L94</f>
        <v>0</v>
      </c>
      <c r="N94" s="138"/>
      <c r="O94" s="25" t="e">
        <f>+M94/$B$9</f>
        <v>#DIV/0!</v>
      </c>
    </row>
    <row r="95" spans="2:15" ht="12">
      <c r="B95" s="55" t="s">
        <v>40</v>
      </c>
      <c r="C95" s="219" t="s">
        <v>307</v>
      </c>
      <c r="D95" s="219"/>
      <c r="E95" s="219"/>
      <c r="F95" s="219"/>
      <c r="G95" s="219"/>
      <c r="H95" s="219"/>
      <c r="I95" s="3"/>
      <c r="J95" s="4" t="s">
        <v>11</v>
      </c>
      <c r="K95" s="5">
        <v>1</v>
      </c>
      <c r="L95" s="16">
        <v>0</v>
      </c>
      <c r="M95" s="6">
        <f>K95*L95</f>
        <v>0</v>
      </c>
      <c r="N95" s="138"/>
      <c r="O95" s="25" t="e">
        <f>+M95/$B$9</f>
        <v>#DIV/0!</v>
      </c>
    </row>
    <row r="96" spans="2:15" ht="12">
      <c r="B96" s="55" t="s">
        <v>84</v>
      </c>
      <c r="C96" s="219" t="s">
        <v>41</v>
      </c>
      <c r="D96" s="219"/>
      <c r="E96" s="219"/>
      <c r="F96" s="219"/>
      <c r="G96" s="219"/>
      <c r="H96" s="219"/>
      <c r="I96" s="3"/>
      <c r="J96" s="4" t="s">
        <v>11</v>
      </c>
      <c r="K96" s="5">
        <v>1</v>
      </c>
      <c r="L96" s="16">
        <v>0</v>
      </c>
      <c r="M96" s="6">
        <f>K96*L96</f>
        <v>0</v>
      </c>
      <c r="N96" s="138"/>
      <c r="O96" s="25" t="e">
        <f>+M96/$B$9</f>
        <v>#DIV/0!</v>
      </c>
    </row>
    <row r="97" spans="2:15" ht="12">
      <c r="B97" s="55" t="s">
        <v>85</v>
      </c>
      <c r="C97" s="219" t="s">
        <v>291</v>
      </c>
      <c r="D97" s="219"/>
      <c r="E97" s="219"/>
      <c r="F97" s="219"/>
      <c r="G97" s="219"/>
      <c r="H97" s="219"/>
      <c r="I97" s="3"/>
      <c r="J97" s="4" t="s">
        <v>11</v>
      </c>
      <c r="K97" s="5">
        <v>1</v>
      </c>
      <c r="L97" s="16">
        <v>0</v>
      </c>
      <c r="M97" s="6">
        <f>K97*L97</f>
        <v>0</v>
      </c>
      <c r="N97" s="138"/>
      <c r="O97" s="25" t="e">
        <f>+M97/$B$9</f>
        <v>#DIV/0!</v>
      </c>
    </row>
    <row r="98" spans="2:15" ht="12">
      <c r="B98" s="55" t="s">
        <v>136</v>
      </c>
      <c r="C98" s="237" t="s">
        <v>308</v>
      </c>
      <c r="D98" s="237"/>
      <c r="E98" s="237"/>
      <c r="F98" s="237"/>
      <c r="G98" s="237"/>
      <c r="H98" s="237"/>
      <c r="I98" s="13"/>
      <c r="J98" s="4"/>
      <c r="K98" s="14"/>
      <c r="L98" s="16"/>
      <c r="M98" s="6"/>
      <c r="N98" s="138"/>
      <c r="O98" s="25"/>
    </row>
    <row r="99" spans="2:15" ht="12">
      <c r="B99" s="55" t="s">
        <v>9</v>
      </c>
      <c r="C99" s="237" t="s">
        <v>309</v>
      </c>
      <c r="D99" s="237"/>
      <c r="E99" s="237"/>
      <c r="F99" s="237"/>
      <c r="G99" s="237"/>
      <c r="H99" s="237"/>
      <c r="I99" s="13"/>
      <c r="J99" s="4" t="s">
        <v>26</v>
      </c>
      <c r="K99" s="14">
        <v>1</v>
      </c>
      <c r="L99" s="16">
        <v>0</v>
      </c>
      <c r="M99" s="6">
        <f aca="true" t="shared" si="11" ref="M99:M104">K99*L99</f>
        <v>0</v>
      </c>
      <c r="N99" s="138"/>
      <c r="O99" s="25" t="e">
        <f aca="true" t="shared" si="12" ref="O99:O104">+M99/$B$9</f>
        <v>#DIV/0!</v>
      </c>
    </row>
    <row r="100" spans="2:15" ht="12">
      <c r="B100" s="55" t="s">
        <v>10</v>
      </c>
      <c r="C100" s="237" t="s">
        <v>310</v>
      </c>
      <c r="D100" s="237"/>
      <c r="E100" s="237"/>
      <c r="F100" s="237"/>
      <c r="G100" s="237"/>
      <c r="H100" s="237"/>
      <c r="I100" s="13"/>
      <c r="J100" s="4" t="s">
        <v>26</v>
      </c>
      <c r="K100" s="14">
        <v>1</v>
      </c>
      <c r="L100" s="16">
        <v>0</v>
      </c>
      <c r="M100" s="6">
        <f t="shared" si="11"/>
        <v>0</v>
      </c>
      <c r="N100" s="138"/>
      <c r="O100" s="25" t="e">
        <f t="shared" si="12"/>
        <v>#DIV/0!</v>
      </c>
    </row>
    <row r="101" spans="2:15" ht="12">
      <c r="B101" s="55" t="s">
        <v>40</v>
      </c>
      <c r="C101" s="237" t="s">
        <v>180</v>
      </c>
      <c r="D101" s="237"/>
      <c r="E101" s="237"/>
      <c r="F101" s="237"/>
      <c r="G101" s="237"/>
      <c r="H101" s="237"/>
      <c r="I101" s="13"/>
      <c r="J101" s="4" t="s">
        <v>26</v>
      </c>
      <c r="K101" s="14">
        <v>1</v>
      </c>
      <c r="L101" s="16">
        <v>0</v>
      </c>
      <c r="M101" s="6">
        <f t="shared" si="11"/>
        <v>0</v>
      </c>
      <c r="N101" s="138"/>
      <c r="O101" s="25" t="e">
        <f t="shared" si="12"/>
        <v>#DIV/0!</v>
      </c>
    </row>
    <row r="102" spans="2:15" ht="12">
      <c r="B102" s="55" t="s">
        <v>84</v>
      </c>
      <c r="C102" s="237" t="s">
        <v>181</v>
      </c>
      <c r="D102" s="237"/>
      <c r="E102" s="237"/>
      <c r="F102" s="237"/>
      <c r="G102" s="237"/>
      <c r="H102" s="237"/>
      <c r="I102" s="13"/>
      <c r="J102" s="4" t="s">
        <v>26</v>
      </c>
      <c r="K102" s="14">
        <v>1</v>
      </c>
      <c r="L102" s="16">
        <v>0</v>
      </c>
      <c r="M102" s="6">
        <f t="shared" si="11"/>
        <v>0</v>
      </c>
      <c r="N102" s="138"/>
      <c r="O102" s="25" t="e">
        <f t="shared" si="12"/>
        <v>#DIV/0!</v>
      </c>
    </row>
    <row r="103" spans="2:15" ht="12">
      <c r="B103" s="55" t="s">
        <v>85</v>
      </c>
      <c r="C103" s="237" t="s">
        <v>182</v>
      </c>
      <c r="D103" s="237"/>
      <c r="E103" s="237"/>
      <c r="F103" s="237"/>
      <c r="G103" s="237"/>
      <c r="H103" s="237"/>
      <c r="I103" s="13"/>
      <c r="J103" s="4" t="s">
        <v>26</v>
      </c>
      <c r="K103" s="14">
        <v>1</v>
      </c>
      <c r="L103" s="16">
        <v>0</v>
      </c>
      <c r="M103" s="6">
        <f t="shared" si="11"/>
        <v>0</v>
      </c>
      <c r="N103" s="138"/>
      <c r="O103" s="25" t="e">
        <f t="shared" si="12"/>
        <v>#DIV/0!</v>
      </c>
    </row>
    <row r="104" spans="2:15" ht="12">
      <c r="B104" s="55" t="s">
        <v>187</v>
      </c>
      <c r="C104" s="238" t="s">
        <v>183</v>
      </c>
      <c r="D104" s="239"/>
      <c r="E104" s="239"/>
      <c r="F104" s="239"/>
      <c r="G104" s="239"/>
      <c r="H104" s="240"/>
      <c r="I104" s="13"/>
      <c r="J104" s="4" t="s">
        <v>26</v>
      </c>
      <c r="K104" s="14">
        <v>1</v>
      </c>
      <c r="L104" s="16">
        <v>0</v>
      </c>
      <c r="M104" s="6">
        <f t="shared" si="11"/>
        <v>0</v>
      </c>
      <c r="N104" s="138"/>
      <c r="O104" s="25" t="e">
        <f t="shared" si="12"/>
        <v>#DIV/0!</v>
      </c>
    </row>
    <row r="105" spans="2:15" ht="12">
      <c r="B105" s="55" t="s">
        <v>137</v>
      </c>
      <c r="C105" s="151" t="s">
        <v>42</v>
      </c>
      <c r="D105" s="152"/>
      <c r="E105" s="152"/>
      <c r="F105" s="152"/>
      <c r="G105" s="152"/>
      <c r="H105" s="152"/>
      <c r="I105" s="3"/>
      <c r="J105" s="4" t="s">
        <v>37</v>
      </c>
      <c r="K105" s="5">
        <v>1</v>
      </c>
      <c r="L105" s="16">
        <v>0</v>
      </c>
      <c r="M105" s="6">
        <f>K105*L105</f>
        <v>0</v>
      </c>
      <c r="N105" s="138"/>
      <c r="O105" s="25" t="e">
        <f>+M105/$B$9</f>
        <v>#DIV/0!</v>
      </c>
    </row>
    <row r="106" spans="2:15" ht="12">
      <c r="B106" s="55" t="s">
        <v>138</v>
      </c>
      <c r="C106" s="219" t="s">
        <v>303</v>
      </c>
      <c r="D106" s="219"/>
      <c r="E106" s="219"/>
      <c r="F106" s="219"/>
      <c r="G106" s="219"/>
      <c r="H106" s="219"/>
      <c r="I106" s="3"/>
      <c r="J106" s="4"/>
      <c r="K106" s="5"/>
      <c r="L106" s="16"/>
      <c r="M106" s="6"/>
      <c r="N106" s="138"/>
      <c r="O106" s="25"/>
    </row>
    <row r="107" spans="2:15" ht="12">
      <c r="B107" s="55" t="s">
        <v>9</v>
      </c>
      <c r="C107" s="219" t="s">
        <v>185</v>
      </c>
      <c r="D107" s="219"/>
      <c r="E107" s="219"/>
      <c r="F107" s="219"/>
      <c r="G107" s="219"/>
      <c r="H107" s="219"/>
      <c r="I107" s="3"/>
      <c r="J107" s="4" t="s">
        <v>31</v>
      </c>
      <c r="K107" s="5">
        <v>1</v>
      </c>
      <c r="L107" s="16">
        <v>0</v>
      </c>
      <c r="M107" s="6">
        <f aca="true" t="shared" si="13" ref="M107:M116">K107*L107</f>
        <v>0</v>
      </c>
      <c r="N107" s="138"/>
      <c r="O107" s="25" t="e">
        <f aca="true" t="shared" si="14" ref="O107:O116">+M107/$B$9</f>
        <v>#DIV/0!</v>
      </c>
    </row>
    <row r="108" spans="2:15" ht="13.5" customHeight="1">
      <c r="B108" s="55" t="s">
        <v>10</v>
      </c>
      <c r="C108" s="219" t="s">
        <v>184</v>
      </c>
      <c r="D108" s="219"/>
      <c r="E108" s="219"/>
      <c r="F108" s="219"/>
      <c r="G108" s="219"/>
      <c r="H108" s="219"/>
      <c r="I108" s="3"/>
      <c r="J108" s="4" t="s">
        <v>31</v>
      </c>
      <c r="K108" s="5">
        <v>1</v>
      </c>
      <c r="L108" s="16">
        <v>0</v>
      </c>
      <c r="M108" s="6">
        <f t="shared" si="13"/>
        <v>0</v>
      </c>
      <c r="N108" s="138"/>
      <c r="O108" s="25" t="e">
        <f t="shared" si="14"/>
        <v>#DIV/0!</v>
      </c>
    </row>
    <row r="109" spans="2:15" ht="12">
      <c r="B109" s="55" t="s">
        <v>40</v>
      </c>
      <c r="C109" s="219" t="s">
        <v>186</v>
      </c>
      <c r="D109" s="219"/>
      <c r="E109" s="219"/>
      <c r="F109" s="219"/>
      <c r="G109" s="219"/>
      <c r="H109" s="219"/>
      <c r="I109" s="3"/>
      <c r="J109" s="4" t="s">
        <v>31</v>
      </c>
      <c r="K109" s="5">
        <v>1</v>
      </c>
      <c r="L109" s="16">
        <v>0</v>
      </c>
      <c r="M109" s="6">
        <f t="shared" si="13"/>
        <v>0</v>
      </c>
      <c r="N109" s="138"/>
      <c r="O109" s="25" t="e">
        <f t="shared" si="14"/>
        <v>#DIV/0!</v>
      </c>
    </row>
    <row r="110" spans="2:15" ht="12">
      <c r="B110" s="55" t="s">
        <v>139</v>
      </c>
      <c r="C110" s="219" t="s">
        <v>195</v>
      </c>
      <c r="D110" s="219"/>
      <c r="E110" s="219"/>
      <c r="F110" s="219"/>
      <c r="G110" s="219"/>
      <c r="H110" s="219"/>
      <c r="I110" s="3"/>
      <c r="J110" s="4" t="s">
        <v>31</v>
      </c>
      <c r="K110" s="5">
        <v>1</v>
      </c>
      <c r="L110" s="16">
        <v>0</v>
      </c>
      <c r="M110" s="6">
        <f t="shared" si="13"/>
        <v>0</v>
      </c>
      <c r="N110" s="138"/>
      <c r="O110" s="25" t="e">
        <f t="shared" si="14"/>
        <v>#DIV/0!</v>
      </c>
    </row>
    <row r="111" spans="2:15" ht="12">
      <c r="B111" s="55" t="s">
        <v>140</v>
      </c>
      <c r="C111" s="219" t="s">
        <v>91</v>
      </c>
      <c r="D111" s="219"/>
      <c r="E111" s="219"/>
      <c r="F111" s="219"/>
      <c r="G111" s="219"/>
      <c r="H111" s="219"/>
      <c r="I111" s="3"/>
      <c r="J111" s="4" t="s">
        <v>11</v>
      </c>
      <c r="K111" s="5">
        <v>1</v>
      </c>
      <c r="L111" s="16">
        <v>0</v>
      </c>
      <c r="M111" s="6">
        <f t="shared" si="13"/>
        <v>0</v>
      </c>
      <c r="N111" s="138"/>
      <c r="O111" s="25" t="e">
        <f t="shared" si="14"/>
        <v>#DIV/0!</v>
      </c>
    </row>
    <row r="112" spans="2:15" ht="12">
      <c r="B112" s="55" t="s">
        <v>141</v>
      </c>
      <c r="C112" s="219" t="s">
        <v>92</v>
      </c>
      <c r="D112" s="219"/>
      <c r="E112" s="219"/>
      <c r="F112" s="219"/>
      <c r="G112" s="219"/>
      <c r="H112" s="219"/>
      <c r="I112" s="3"/>
      <c r="J112" s="4" t="s">
        <v>26</v>
      </c>
      <c r="K112" s="5">
        <v>1</v>
      </c>
      <c r="L112" s="16">
        <v>0</v>
      </c>
      <c r="M112" s="6">
        <f t="shared" si="13"/>
        <v>0</v>
      </c>
      <c r="N112" s="138"/>
      <c r="O112" s="25" t="e">
        <f t="shared" si="14"/>
        <v>#DIV/0!</v>
      </c>
    </row>
    <row r="113" spans="2:15" ht="12">
      <c r="B113" s="55" t="s">
        <v>142</v>
      </c>
      <c r="C113" s="151" t="s">
        <v>32</v>
      </c>
      <c r="D113" s="152"/>
      <c r="E113" s="152"/>
      <c r="F113" s="152"/>
      <c r="G113" s="152"/>
      <c r="H113" s="153"/>
      <c r="I113" s="3"/>
      <c r="J113" s="4" t="s">
        <v>31</v>
      </c>
      <c r="K113" s="5">
        <v>1</v>
      </c>
      <c r="L113" s="16">
        <v>0</v>
      </c>
      <c r="M113" s="6">
        <f t="shared" si="13"/>
        <v>0</v>
      </c>
      <c r="N113" s="138"/>
      <c r="O113" s="25" t="e">
        <f t="shared" si="14"/>
        <v>#DIV/0!</v>
      </c>
    </row>
    <row r="114" spans="2:15" ht="12">
      <c r="B114" s="55" t="s">
        <v>143</v>
      </c>
      <c r="C114" s="151" t="s">
        <v>33</v>
      </c>
      <c r="D114" s="152"/>
      <c r="E114" s="152"/>
      <c r="F114" s="152"/>
      <c r="G114" s="152"/>
      <c r="H114" s="153"/>
      <c r="I114" s="3"/>
      <c r="J114" s="4" t="s">
        <v>31</v>
      </c>
      <c r="K114" s="5">
        <v>1</v>
      </c>
      <c r="L114" s="16">
        <v>0</v>
      </c>
      <c r="M114" s="6">
        <f t="shared" si="13"/>
        <v>0</v>
      </c>
      <c r="N114" s="138"/>
      <c r="O114" s="25" t="e">
        <f t="shared" si="14"/>
        <v>#DIV/0!</v>
      </c>
    </row>
    <row r="115" spans="2:15" ht="12" customHeight="1">
      <c r="B115" s="55" t="s">
        <v>144</v>
      </c>
      <c r="C115" s="232" t="s">
        <v>71</v>
      </c>
      <c r="D115" s="233"/>
      <c r="E115" s="233"/>
      <c r="F115" s="233"/>
      <c r="G115" s="233"/>
      <c r="H115" s="234"/>
      <c r="I115" s="3"/>
      <c r="J115" s="4" t="s">
        <v>11</v>
      </c>
      <c r="K115" s="5">
        <v>1</v>
      </c>
      <c r="L115" s="16">
        <v>0</v>
      </c>
      <c r="M115" s="6">
        <f t="shared" si="13"/>
        <v>0</v>
      </c>
      <c r="N115" s="138"/>
      <c r="O115" s="25" t="e">
        <f t="shared" si="14"/>
        <v>#DIV/0!</v>
      </c>
    </row>
    <row r="116" spans="2:15" ht="12" customHeight="1">
      <c r="B116" s="55" t="s">
        <v>145</v>
      </c>
      <c r="C116" s="219" t="s">
        <v>93</v>
      </c>
      <c r="D116" s="219"/>
      <c r="E116" s="219"/>
      <c r="F116" s="219"/>
      <c r="G116" s="219"/>
      <c r="H116" s="219"/>
      <c r="I116" s="3"/>
      <c r="J116" s="4" t="s">
        <v>26</v>
      </c>
      <c r="K116" s="5">
        <v>1</v>
      </c>
      <c r="L116" s="16">
        <v>0</v>
      </c>
      <c r="M116" s="6">
        <f t="shared" si="13"/>
        <v>0</v>
      </c>
      <c r="N116" s="138"/>
      <c r="O116" s="25" t="e">
        <f t="shared" si="14"/>
        <v>#DIV/0!</v>
      </c>
    </row>
    <row r="117" spans="2:15" ht="12" customHeight="1">
      <c r="B117" s="58" t="s">
        <v>146</v>
      </c>
      <c r="C117" s="235" t="s">
        <v>47</v>
      </c>
      <c r="D117" s="236"/>
      <c r="E117" s="236"/>
      <c r="F117" s="236"/>
      <c r="G117" s="236"/>
      <c r="H117" s="236"/>
      <c r="I117" s="236"/>
      <c r="J117" s="236"/>
      <c r="K117" s="236"/>
      <c r="L117" s="236"/>
      <c r="M117" s="15"/>
      <c r="N117" s="138"/>
      <c r="O117" s="25"/>
    </row>
    <row r="118" spans="2:15" ht="12" customHeight="1">
      <c r="B118" s="58" t="s">
        <v>9</v>
      </c>
      <c r="C118" s="214" t="s">
        <v>48</v>
      </c>
      <c r="D118" s="214"/>
      <c r="E118" s="214"/>
      <c r="F118" s="214"/>
      <c r="G118" s="214"/>
      <c r="H118" s="214"/>
      <c r="I118" s="7"/>
      <c r="J118" s="8" t="s">
        <v>31</v>
      </c>
      <c r="K118" s="9">
        <v>1</v>
      </c>
      <c r="L118" s="16">
        <v>0</v>
      </c>
      <c r="M118" s="6">
        <f>K118*L118</f>
        <v>0</v>
      </c>
      <c r="N118" s="138"/>
      <c r="O118" s="25" t="e">
        <f>+M118/$B$9</f>
        <v>#DIV/0!</v>
      </c>
    </row>
    <row r="119" spans="2:15" ht="12" customHeight="1" thickBot="1">
      <c r="B119" s="58" t="s">
        <v>10</v>
      </c>
      <c r="C119" s="214" t="s">
        <v>331</v>
      </c>
      <c r="D119" s="214"/>
      <c r="E119" s="214"/>
      <c r="F119" s="214"/>
      <c r="G119" s="214"/>
      <c r="H119" s="214"/>
      <c r="I119" s="7"/>
      <c r="J119" s="8" t="s">
        <v>31</v>
      </c>
      <c r="K119" s="9">
        <v>1</v>
      </c>
      <c r="L119" s="16">
        <v>0</v>
      </c>
      <c r="M119" s="6">
        <f>K119*L119</f>
        <v>0</v>
      </c>
      <c r="N119" s="139"/>
      <c r="O119" s="25" t="e">
        <f>+M119/$B$9</f>
        <v>#DIV/0!</v>
      </c>
    </row>
    <row r="120" spans="2:15" ht="12.75" thickBot="1">
      <c r="B120" s="206" t="s">
        <v>162</v>
      </c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29">
        <f>SUM(M34:M118)</f>
        <v>0</v>
      </c>
      <c r="N120" s="140" t="e">
        <f>M120/$M$226</f>
        <v>#DIV/0!</v>
      </c>
      <c r="O120" s="130" t="e">
        <f>+M120/$B$9</f>
        <v>#DIV/0!</v>
      </c>
    </row>
    <row r="121" spans="2:15" ht="12.75" thickBot="1"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0"/>
      <c r="N121" s="2"/>
      <c r="O121" s="22"/>
    </row>
    <row r="122" spans="2:15" ht="12">
      <c r="B122" s="60" t="s">
        <v>12</v>
      </c>
      <c r="C122" s="230" t="s">
        <v>43</v>
      </c>
      <c r="D122" s="230"/>
      <c r="E122" s="230"/>
      <c r="F122" s="230"/>
      <c r="G122" s="230"/>
      <c r="H122" s="230"/>
      <c r="I122" s="230"/>
      <c r="J122" s="230"/>
      <c r="K122" s="230"/>
      <c r="L122" s="230"/>
      <c r="M122" s="231"/>
      <c r="N122" s="137"/>
      <c r="O122" s="23"/>
    </row>
    <row r="123" spans="2:17" ht="14.25" customHeight="1">
      <c r="B123" s="89" t="s">
        <v>65</v>
      </c>
      <c r="C123" s="228" t="s">
        <v>86</v>
      </c>
      <c r="D123" s="228"/>
      <c r="E123" s="228"/>
      <c r="F123" s="228"/>
      <c r="G123" s="228"/>
      <c r="H123" s="228"/>
      <c r="I123" s="228"/>
      <c r="J123" s="228"/>
      <c r="K123" s="228"/>
      <c r="L123" s="228"/>
      <c r="M123" s="229"/>
      <c r="N123" s="138"/>
      <c r="O123" s="24"/>
      <c r="Q123" s="143"/>
    </row>
    <row r="124" spans="2:17" ht="14.25" customHeight="1">
      <c r="B124" s="55" t="s">
        <v>152</v>
      </c>
      <c r="C124" s="219" t="s">
        <v>88</v>
      </c>
      <c r="D124" s="219"/>
      <c r="E124" s="219"/>
      <c r="F124" s="219"/>
      <c r="G124" s="219"/>
      <c r="H124" s="219"/>
      <c r="I124" s="3"/>
      <c r="J124" s="145"/>
      <c r="K124" s="148"/>
      <c r="L124" s="146"/>
      <c r="M124" s="147"/>
      <c r="N124" s="138"/>
      <c r="O124" s="25"/>
      <c r="Q124" s="177"/>
    </row>
    <row r="125" spans="2:17" ht="14.25" customHeight="1">
      <c r="B125" s="55" t="s">
        <v>245</v>
      </c>
      <c r="C125" s="219" t="s">
        <v>246</v>
      </c>
      <c r="D125" s="219"/>
      <c r="E125" s="219"/>
      <c r="F125" s="219"/>
      <c r="G125" s="219"/>
      <c r="H125" s="219"/>
      <c r="I125" s="3"/>
      <c r="J125" s="4" t="s">
        <v>208</v>
      </c>
      <c r="K125" s="5">
        <v>1</v>
      </c>
      <c r="L125" s="16">
        <v>0</v>
      </c>
      <c r="M125" s="6">
        <f>K125*L125</f>
        <v>0</v>
      </c>
      <c r="N125" s="138"/>
      <c r="O125" s="25" t="e">
        <f>+M125/$B$9</f>
        <v>#DIV/0!</v>
      </c>
      <c r="Q125" s="177"/>
    </row>
    <row r="126" spans="2:17" ht="14.25" customHeight="1">
      <c r="B126" s="55" t="s">
        <v>247</v>
      </c>
      <c r="C126" s="219" t="s">
        <v>248</v>
      </c>
      <c r="D126" s="219"/>
      <c r="E126" s="219"/>
      <c r="F126" s="219"/>
      <c r="G126" s="219"/>
      <c r="H126" s="219"/>
      <c r="I126" s="3"/>
      <c r="J126" s="4" t="s">
        <v>208</v>
      </c>
      <c r="K126" s="5">
        <v>1</v>
      </c>
      <c r="L126" s="16">
        <v>0</v>
      </c>
      <c r="M126" s="6">
        <f>K126*L126</f>
        <v>0</v>
      </c>
      <c r="N126" s="138"/>
      <c r="O126" s="25" t="e">
        <f>+M126/$B$9</f>
        <v>#DIV/0!</v>
      </c>
      <c r="Q126" s="143"/>
    </row>
    <row r="127" spans="2:17" ht="14.25" customHeight="1">
      <c r="B127" s="55" t="s">
        <v>249</v>
      </c>
      <c r="C127" s="219" t="s">
        <v>250</v>
      </c>
      <c r="D127" s="219"/>
      <c r="E127" s="219"/>
      <c r="F127" s="219"/>
      <c r="G127" s="219"/>
      <c r="H127" s="219"/>
      <c r="I127" s="3"/>
      <c r="J127" s="4" t="s">
        <v>211</v>
      </c>
      <c r="K127" s="5">
        <v>1</v>
      </c>
      <c r="L127" s="16">
        <v>0</v>
      </c>
      <c r="M127" s="6">
        <f>K127*L127</f>
        <v>0</v>
      </c>
      <c r="N127" s="138"/>
      <c r="O127" s="25" t="e">
        <f>+M127/$B$9</f>
        <v>#DIV/0!</v>
      </c>
      <c r="Q127" s="143"/>
    </row>
    <row r="128" spans="2:17" ht="14.25" customHeight="1">
      <c r="B128" s="55" t="s">
        <v>251</v>
      </c>
      <c r="C128" s="219" t="s">
        <v>252</v>
      </c>
      <c r="D128" s="219"/>
      <c r="E128" s="219"/>
      <c r="F128" s="219"/>
      <c r="G128" s="219"/>
      <c r="H128" s="219"/>
      <c r="I128" s="3"/>
      <c r="J128" s="4" t="s">
        <v>211</v>
      </c>
      <c r="K128" s="5">
        <v>1</v>
      </c>
      <c r="L128" s="16">
        <v>0</v>
      </c>
      <c r="M128" s="6">
        <f>K128*L128</f>
        <v>0</v>
      </c>
      <c r="N128" s="138"/>
      <c r="O128" s="25" t="e">
        <f>+M128/$B$9</f>
        <v>#DIV/0!</v>
      </c>
      <c r="Q128" s="143"/>
    </row>
    <row r="129" spans="2:17" ht="14.25" customHeight="1">
      <c r="B129" s="55" t="s">
        <v>253</v>
      </c>
      <c r="C129" s="221" t="s">
        <v>254</v>
      </c>
      <c r="D129" s="221"/>
      <c r="E129" s="221"/>
      <c r="F129" s="221"/>
      <c r="G129" s="221"/>
      <c r="H129" s="221"/>
      <c r="I129" s="3"/>
      <c r="J129" s="4"/>
      <c r="K129" s="5"/>
      <c r="L129" s="16"/>
      <c r="M129" s="6"/>
      <c r="N129" s="138"/>
      <c r="O129" s="25"/>
      <c r="Q129" s="143"/>
    </row>
    <row r="130" spans="2:17" ht="12.75" customHeight="1">
      <c r="B130" s="55" t="s">
        <v>255</v>
      </c>
      <c r="C130" s="151" t="s">
        <v>23</v>
      </c>
      <c r="D130" s="152"/>
      <c r="E130" s="152"/>
      <c r="F130" s="152"/>
      <c r="G130" s="152"/>
      <c r="H130" s="153"/>
      <c r="I130" s="3"/>
      <c r="J130" s="4" t="s">
        <v>17</v>
      </c>
      <c r="K130" s="5">
        <v>1</v>
      </c>
      <c r="L130" s="16">
        <v>0</v>
      </c>
      <c r="M130" s="6">
        <f aca="true" t="shared" si="15" ref="M130:M145">K130*L130</f>
        <v>0</v>
      </c>
      <c r="N130" s="138"/>
      <c r="O130" s="25" t="e">
        <f aca="true" t="shared" si="16" ref="O130:O145">+M130/$B$9</f>
        <v>#DIV/0!</v>
      </c>
      <c r="Q130" s="143"/>
    </row>
    <row r="131" spans="2:17" ht="12.75" customHeight="1">
      <c r="B131" s="55" t="s">
        <v>256</v>
      </c>
      <c r="C131" s="219" t="s">
        <v>232</v>
      </c>
      <c r="D131" s="219"/>
      <c r="E131" s="219"/>
      <c r="F131" s="219"/>
      <c r="G131" s="219"/>
      <c r="H131" s="219"/>
      <c r="I131" s="3"/>
      <c r="J131" s="4" t="s">
        <v>11</v>
      </c>
      <c r="K131" s="5">
        <v>1</v>
      </c>
      <c r="L131" s="16">
        <v>0</v>
      </c>
      <c r="M131" s="6">
        <f t="shared" si="15"/>
        <v>0</v>
      </c>
      <c r="N131" s="138"/>
      <c r="O131" s="25" t="e">
        <f t="shared" si="16"/>
        <v>#DIV/0!</v>
      </c>
      <c r="Q131" s="143"/>
    </row>
    <row r="132" spans="2:17" ht="12.75" customHeight="1">
      <c r="B132" s="55" t="s">
        <v>257</v>
      </c>
      <c r="C132" s="219" t="s">
        <v>258</v>
      </c>
      <c r="D132" s="219"/>
      <c r="E132" s="219"/>
      <c r="F132" s="219"/>
      <c r="G132" s="219"/>
      <c r="H132" s="219"/>
      <c r="I132" s="3"/>
      <c r="J132" s="4" t="s">
        <v>17</v>
      </c>
      <c r="K132" s="5">
        <v>1</v>
      </c>
      <c r="L132" s="16">
        <v>0</v>
      </c>
      <c r="M132" s="6">
        <f t="shared" si="15"/>
        <v>0</v>
      </c>
      <c r="N132" s="138"/>
      <c r="O132" s="25" t="e">
        <f t="shared" si="16"/>
        <v>#DIV/0!</v>
      </c>
      <c r="Q132" s="143"/>
    </row>
    <row r="133" spans="2:17" ht="12.75" customHeight="1">
      <c r="B133" s="55" t="s">
        <v>259</v>
      </c>
      <c r="C133" s="219" t="s">
        <v>260</v>
      </c>
      <c r="D133" s="219"/>
      <c r="E133" s="219"/>
      <c r="F133" s="219"/>
      <c r="G133" s="219"/>
      <c r="H133" s="219"/>
      <c r="I133" s="3"/>
      <c r="J133" s="4" t="s">
        <v>261</v>
      </c>
      <c r="K133" s="5">
        <v>1</v>
      </c>
      <c r="L133" s="16">
        <v>0</v>
      </c>
      <c r="M133" s="6">
        <f t="shared" si="15"/>
        <v>0</v>
      </c>
      <c r="N133" s="138"/>
      <c r="O133" s="25" t="e">
        <f t="shared" si="16"/>
        <v>#DIV/0!</v>
      </c>
      <c r="Q133" s="143"/>
    </row>
    <row r="134" spans="2:17" ht="12.75" customHeight="1">
      <c r="B134" s="55" t="s">
        <v>262</v>
      </c>
      <c r="C134" s="151" t="s">
        <v>263</v>
      </c>
      <c r="D134" s="152"/>
      <c r="E134" s="152"/>
      <c r="F134" s="152"/>
      <c r="G134" s="152"/>
      <c r="H134" s="153"/>
      <c r="I134" s="3"/>
      <c r="J134" s="4" t="s">
        <v>11</v>
      </c>
      <c r="K134" s="5">
        <v>1</v>
      </c>
      <c r="L134" s="16">
        <v>0</v>
      </c>
      <c r="M134" s="6">
        <f t="shared" si="15"/>
        <v>0</v>
      </c>
      <c r="N134" s="138"/>
      <c r="O134" s="25" t="e">
        <f t="shared" si="16"/>
        <v>#DIV/0!</v>
      </c>
      <c r="Q134" s="143"/>
    </row>
    <row r="135" spans="2:17" ht="24" customHeight="1">
      <c r="B135" s="55" t="s">
        <v>264</v>
      </c>
      <c r="C135" s="219" t="s">
        <v>265</v>
      </c>
      <c r="D135" s="219"/>
      <c r="E135" s="219"/>
      <c r="F135" s="219"/>
      <c r="G135" s="219"/>
      <c r="H135" s="219"/>
      <c r="I135" s="3"/>
      <c r="J135" s="4" t="s">
        <v>37</v>
      </c>
      <c r="K135" s="5">
        <v>1</v>
      </c>
      <c r="L135" s="16">
        <v>0</v>
      </c>
      <c r="M135" s="6">
        <f t="shared" si="15"/>
        <v>0</v>
      </c>
      <c r="N135" s="138"/>
      <c r="O135" s="25" t="e">
        <f t="shared" si="16"/>
        <v>#DIV/0!</v>
      </c>
      <c r="Q135" s="143"/>
    </row>
    <row r="136" spans="2:17" ht="14.25" customHeight="1">
      <c r="B136" s="55" t="s">
        <v>266</v>
      </c>
      <c r="C136" s="219" t="s">
        <v>267</v>
      </c>
      <c r="D136" s="219"/>
      <c r="E136" s="219"/>
      <c r="F136" s="219"/>
      <c r="G136" s="219"/>
      <c r="H136" s="219"/>
      <c r="I136" s="3"/>
      <c r="J136" s="4" t="s">
        <v>37</v>
      </c>
      <c r="K136" s="5">
        <v>1</v>
      </c>
      <c r="L136" s="16">
        <v>0</v>
      </c>
      <c r="M136" s="6">
        <f t="shared" si="15"/>
        <v>0</v>
      </c>
      <c r="N136" s="138"/>
      <c r="O136" s="25" t="e">
        <f t="shared" si="16"/>
        <v>#DIV/0!</v>
      </c>
      <c r="Q136" s="143"/>
    </row>
    <row r="137" spans="2:17" ht="14.25" customHeight="1">
      <c r="B137" s="55" t="s">
        <v>268</v>
      </c>
      <c r="C137" s="219" t="s">
        <v>269</v>
      </c>
      <c r="D137" s="219"/>
      <c r="E137" s="219"/>
      <c r="F137" s="219"/>
      <c r="G137" s="219"/>
      <c r="H137" s="219"/>
      <c r="I137" s="3"/>
      <c r="J137" s="4" t="s">
        <v>37</v>
      </c>
      <c r="K137" s="5">
        <v>1</v>
      </c>
      <c r="L137" s="16">
        <v>0</v>
      </c>
      <c r="M137" s="6">
        <f t="shared" si="15"/>
        <v>0</v>
      </c>
      <c r="N137" s="138"/>
      <c r="O137" s="25" t="e">
        <f t="shared" si="16"/>
        <v>#DIV/0!</v>
      </c>
      <c r="Q137" s="143"/>
    </row>
    <row r="138" spans="2:17" ht="14.25" customHeight="1">
      <c r="B138" s="55" t="s">
        <v>270</v>
      </c>
      <c r="C138" s="219" t="s">
        <v>271</v>
      </c>
      <c r="D138" s="219"/>
      <c r="E138" s="219"/>
      <c r="F138" s="219"/>
      <c r="G138" s="219"/>
      <c r="H138" s="219"/>
      <c r="I138" s="3"/>
      <c r="J138" s="4" t="s">
        <v>211</v>
      </c>
      <c r="K138" s="5">
        <v>1</v>
      </c>
      <c r="L138" s="16">
        <v>0</v>
      </c>
      <c r="M138" s="6">
        <f t="shared" si="15"/>
        <v>0</v>
      </c>
      <c r="N138" s="138"/>
      <c r="O138" s="25" t="e">
        <f t="shared" si="16"/>
        <v>#DIV/0!</v>
      </c>
      <c r="Q138" s="143"/>
    </row>
    <row r="139" spans="2:17" ht="14.25" customHeight="1">
      <c r="B139" s="55" t="s">
        <v>272</v>
      </c>
      <c r="C139" s="219" t="s">
        <v>273</v>
      </c>
      <c r="D139" s="219"/>
      <c r="E139" s="219"/>
      <c r="F139" s="219"/>
      <c r="G139" s="219"/>
      <c r="H139" s="219"/>
      <c r="I139" s="3"/>
      <c r="J139" s="4" t="s">
        <v>17</v>
      </c>
      <c r="K139" s="5">
        <v>1</v>
      </c>
      <c r="L139" s="16">
        <v>0</v>
      </c>
      <c r="M139" s="6">
        <f t="shared" si="15"/>
        <v>0</v>
      </c>
      <c r="N139" s="138"/>
      <c r="O139" s="25" t="e">
        <f t="shared" si="16"/>
        <v>#DIV/0!</v>
      </c>
      <c r="Q139" s="143"/>
    </row>
    <row r="140" spans="2:17" ht="14.25" customHeight="1">
      <c r="B140" s="55" t="s">
        <v>151</v>
      </c>
      <c r="C140" s="219" t="s">
        <v>149</v>
      </c>
      <c r="D140" s="219"/>
      <c r="E140" s="219"/>
      <c r="F140" s="219"/>
      <c r="G140" s="219"/>
      <c r="H140" s="219"/>
      <c r="I140" s="3"/>
      <c r="J140" s="4"/>
      <c r="K140" s="5"/>
      <c r="L140" s="16"/>
      <c r="M140" s="6"/>
      <c r="N140" s="138"/>
      <c r="O140" s="25"/>
      <c r="Q140" s="143"/>
    </row>
    <row r="141" spans="2:17" ht="14.25" customHeight="1">
      <c r="B141" s="55" t="s">
        <v>274</v>
      </c>
      <c r="C141" s="219" t="s">
        <v>23</v>
      </c>
      <c r="D141" s="219"/>
      <c r="E141" s="219"/>
      <c r="F141" s="219"/>
      <c r="G141" s="219"/>
      <c r="H141" s="219"/>
      <c r="I141" s="3"/>
      <c r="J141" s="4" t="s">
        <v>17</v>
      </c>
      <c r="K141" s="5">
        <v>1</v>
      </c>
      <c r="L141" s="16">
        <v>0</v>
      </c>
      <c r="M141" s="6">
        <f t="shared" si="15"/>
        <v>0</v>
      </c>
      <c r="N141" s="138"/>
      <c r="O141" s="25" t="e">
        <f t="shared" si="16"/>
        <v>#DIV/0!</v>
      </c>
      <c r="Q141" s="143"/>
    </row>
    <row r="142" spans="2:17" ht="14.25" customHeight="1">
      <c r="B142" s="55" t="s">
        <v>275</v>
      </c>
      <c r="C142" s="219" t="s">
        <v>276</v>
      </c>
      <c r="D142" s="219"/>
      <c r="E142" s="219"/>
      <c r="F142" s="219"/>
      <c r="G142" s="219"/>
      <c r="H142" s="219"/>
      <c r="I142" s="3"/>
      <c r="J142" s="4" t="s">
        <v>37</v>
      </c>
      <c r="K142" s="5">
        <v>1</v>
      </c>
      <c r="L142" s="16">
        <v>0</v>
      </c>
      <c r="M142" s="6">
        <f t="shared" si="15"/>
        <v>0</v>
      </c>
      <c r="N142" s="138"/>
      <c r="O142" s="25" t="e">
        <f t="shared" si="16"/>
        <v>#DIV/0!</v>
      </c>
      <c r="Q142" s="143"/>
    </row>
    <row r="143" spans="2:17" ht="14.25" customHeight="1">
      <c r="B143" s="55" t="s">
        <v>277</v>
      </c>
      <c r="C143" s="219" t="s">
        <v>278</v>
      </c>
      <c r="D143" s="219"/>
      <c r="E143" s="219"/>
      <c r="F143" s="219"/>
      <c r="G143" s="219"/>
      <c r="H143" s="219"/>
      <c r="I143" s="3"/>
      <c r="J143" s="4" t="s">
        <v>211</v>
      </c>
      <c r="K143" s="5">
        <v>1</v>
      </c>
      <c r="L143" s="16">
        <v>0</v>
      </c>
      <c r="M143" s="6">
        <f t="shared" si="15"/>
        <v>0</v>
      </c>
      <c r="N143" s="138"/>
      <c r="O143" s="25" t="e">
        <f t="shared" si="16"/>
        <v>#DIV/0!</v>
      </c>
      <c r="Q143" s="143"/>
    </row>
    <row r="144" spans="2:17" ht="14.25" customHeight="1">
      <c r="B144" s="55" t="s">
        <v>279</v>
      </c>
      <c r="C144" s="219" t="s">
        <v>280</v>
      </c>
      <c r="D144" s="219"/>
      <c r="E144" s="219"/>
      <c r="F144" s="219"/>
      <c r="G144" s="219"/>
      <c r="H144" s="219"/>
      <c r="I144" s="3"/>
      <c r="J144" s="4" t="s">
        <v>37</v>
      </c>
      <c r="K144" s="5">
        <v>1</v>
      </c>
      <c r="L144" s="16">
        <v>0</v>
      </c>
      <c r="M144" s="6">
        <f t="shared" si="15"/>
        <v>0</v>
      </c>
      <c r="N144" s="138"/>
      <c r="O144" s="25" t="e">
        <f t="shared" si="16"/>
        <v>#DIV/0!</v>
      </c>
      <c r="Q144" s="143"/>
    </row>
    <row r="145" spans="2:17" ht="14.25" customHeight="1">
      <c r="B145" s="55" t="s">
        <v>281</v>
      </c>
      <c r="C145" s="219" t="s">
        <v>282</v>
      </c>
      <c r="D145" s="219"/>
      <c r="E145" s="219"/>
      <c r="F145" s="219"/>
      <c r="G145" s="219"/>
      <c r="H145" s="219"/>
      <c r="I145" s="3"/>
      <c r="J145" s="4" t="s">
        <v>208</v>
      </c>
      <c r="K145" s="5">
        <v>1</v>
      </c>
      <c r="L145" s="16">
        <v>0</v>
      </c>
      <c r="M145" s="6">
        <f t="shared" si="15"/>
        <v>0</v>
      </c>
      <c r="N145" s="138"/>
      <c r="O145" s="25" t="e">
        <f t="shared" si="16"/>
        <v>#DIV/0!</v>
      </c>
      <c r="Q145" s="143"/>
    </row>
    <row r="146" spans="2:17" ht="13.5" customHeight="1">
      <c r="B146" s="59" t="s">
        <v>66</v>
      </c>
      <c r="C146" s="225" t="s">
        <v>87</v>
      </c>
      <c r="D146" s="226"/>
      <c r="E146" s="226"/>
      <c r="F146" s="226"/>
      <c r="G146" s="226"/>
      <c r="H146" s="226"/>
      <c r="I146" s="226"/>
      <c r="J146" s="226"/>
      <c r="K146" s="226"/>
      <c r="L146" s="226"/>
      <c r="M146" s="227"/>
      <c r="N146" s="138"/>
      <c r="O146" s="25"/>
      <c r="Q146" s="143"/>
    </row>
    <row r="147" spans="2:15" ht="12" customHeight="1">
      <c r="B147" s="55" t="s">
        <v>153</v>
      </c>
      <c r="C147" s="151" t="s">
        <v>44</v>
      </c>
      <c r="D147" s="152"/>
      <c r="E147" s="152"/>
      <c r="F147" s="152"/>
      <c r="G147" s="152"/>
      <c r="H147" s="152"/>
      <c r="I147" s="223"/>
      <c r="J147" s="223"/>
      <c r="K147" s="223"/>
      <c r="L147" s="223"/>
      <c r="M147" s="224"/>
      <c r="N147" s="138"/>
      <c r="O147" s="25"/>
    </row>
    <row r="148" spans="2:15" ht="12" customHeight="1">
      <c r="B148" s="55" t="s">
        <v>222</v>
      </c>
      <c r="C148" s="151" t="s">
        <v>23</v>
      </c>
      <c r="D148" s="152"/>
      <c r="E148" s="152"/>
      <c r="F148" s="152"/>
      <c r="G148" s="152"/>
      <c r="H148" s="153"/>
      <c r="I148" s="3"/>
      <c r="J148" s="4" t="s">
        <v>17</v>
      </c>
      <c r="K148" s="5">
        <v>1</v>
      </c>
      <c r="L148" s="16">
        <v>0</v>
      </c>
      <c r="M148" s="6">
        <f>K148*L148</f>
        <v>0</v>
      </c>
      <c r="N148" s="138"/>
      <c r="O148" s="25" t="e">
        <f aca="true" t="shared" si="17" ref="O148:O160">+M148/$B$9</f>
        <v>#DIV/0!</v>
      </c>
    </row>
    <row r="149" spans="2:15" ht="12" customHeight="1">
      <c r="B149" s="55" t="s">
        <v>223</v>
      </c>
      <c r="C149" s="151" t="s">
        <v>224</v>
      </c>
      <c r="D149" s="152"/>
      <c r="E149" s="152"/>
      <c r="F149" s="152"/>
      <c r="G149" s="152"/>
      <c r="H149" s="153"/>
      <c r="I149" s="3"/>
      <c r="J149" s="4" t="s">
        <v>208</v>
      </c>
      <c r="K149" s="5">
        <v>1</v>
      </c>
      <c r="L149" s="16">
        <v>0</v>
      </c>
      <c r="M149" s="6">
        <f>K149*L149</f>
        <v>0</v>
      </c>
      <c r="N149" s="138"/>
      <c r="O149" s="25" t="e">
        <f t="shared" si="17"/>
        <v>#DIV/0!</v>
      </c>
    </row>
    <row r="150" spans="2:15" ht="12">
      <c r="B150" s="55" t="s">
        <v>225</v>
      </c>
      <c r="C150" s="219" t="s">
        <v>226</v>
      </c>
      <c r="D150" s="219"/>
      <c r="E150" s="219"/>
      <c r="F150" s="219"/>
      <c r="G150" s="219"/>
      <c r="H150" s="219"/>
      <c r="I150" s="3"/>
      <c r="J150" s="4" t="s">
        <v>227</v>
      </c>
      <c r="K150" s="5">
        <v>1</v>
      </c>
      <c r="L150" s="16">
        <v>0</v>
      </c>
      <c r="M150" s="6">
        <f>K150*L150</f>
        <v>0</v>
      </c>
      <c r="N150" s="138"/>
      <c r="O150" s="25" t="e">
        <f t="shared" si="17"/>
        <v>#DIV/0!</v>
      </c>
    </row>
    <row r="151" spans="2:15" ht="12">
      <c r="B151" s="55" t="s">
        <v>228</v>
      </c>
      <c r="C151" s="219" t="s">
        <v>229</v>
      </c>
      <c r="D151" s="219"/>
      <c r="E151" s="219"/>
      <c r="F151" s="219"/>
      <c r="G151" s="219"/>
      <c r="H151" s="219"/>
      <c r="I151" s="3"/>
      <c r="J151" s="4" t="s">
        <v>26</v>
      </c>
      <c r="K151" s="5">
        <v>1</v>
      </c>
      <c r="L151" s="16">
        <v>0</v>
      </c>
      <c r="M151" s="6">
        <f>K151*L151</f>
        <v>0</v>
      </c>
      <c r="N151" s="138"/>
      <c r="O151" s="25" t="e">
        <f t="shared" si="17"/>
        <v>#DIV/0!</v>
      </c>
    </row>
    <row r="152" spans="2:15" ht="12">
      <c r="B152" s="55" t="s">
        <v>154</v>
      </c>
      <c r="C152" s="151" t="s">
        <v>45</v>
      </c>
      <c r="D152" s="152"/>
      <c r="E152" s="152"/>
      <c r="F152" s="152"/>
      <c r="G152" s="152"/>
      <c r="H152" s="152"/>
      <c r="I152" s="223"/>
      <c r="J152" s="223"/>
      <c r="K152" s="223"/>
      <c r="L152" s="223"/>
      <c r="M152" s="224"/>
      <c r="N152" s="138"/>
      <c r="O152" s="25" t="e">
        <f t="shared" si="17"/>
        <v>#DIV/0!</v>
      </c>
    </row>
    <row r="153" spans="2:15" ht="12">
      <c r="B153" s="55" t="s">
        <v>230</v>
      </c>
      <c r="C153" s="151" t="s">
        <v>23</v>
      </c>
      <c r="D153" s="152"/>
      <c r="E153" s="152"/>
      <c r="F153" s="152"/>
      <c r="G153" s="152"/>
      <c r="H153" s="153"/>
      <c r="I153" s="3"/>
      <c r="J153" s="4" t="s">
        <v>17</v>
      </c>
      <c r="K153" s="5">
        <v>1</v>
      </c>
      <c r="L153" s="16">
        <v>0</v>
      </c>
      <c r="M153" s="6">
        <f aca="true" t="shared" si="18" ref="M153:M160">K153*L153</f>
        <v>0</v>
      </c>
      <c r="N153" s="138"/>
      <c r="O153" s="25" t="e">
        <f t="shared" si="17"/>
        <v>#DIV/0!</v>
      </c>
    </row>
    <row r="154" spans="2:15" ht="12">
      <c r="B154" s="55" t="s">
        <v>231</v>
      </c>
      <c r="C154" s="219" t="s">
        <v>232</v>
      </c>
      <c r="D154" s="219"/>
      <c r="E154" s="219"/>
      <c r="F154" s="219"/>
      <c r="G154" s="219"/>
      <c r="H154" s="219"/>
      <c r="I154" s="3"/>
      <c r="J154" s="4" t="s">
        <v>11</v>
      </c>
      <c r="K154" s="5">
        <v>1</v>
      </c>
      <c r="L154" s="16">
        <v>0</v>
      </c>
      <c r="M154" s="6">
        <f t="shared" si="18"/>
        <v>0</v>
      </c>
      <c r="N154" s="138"/>
      <c r="O154" s="25" t="e">
        <f t="shared" si="17"/>
        <v>#DIV/0!</v>
      </c>
    </row>
    <row r="155" spans="2:15" ht="12">
      <c r="B155" s="55" t="s">
        <v>233</v>
      </c>
      <c r="C155" s="151" t="s">
        <v>234</v>
      </c>
      <c r="D155" s="152"/>
      <c r="E155" s="152"/>
      <c r="F155" s="152"/>
      <c r="G155" s="152"/>
      <c r="H155" s="153"/>
      <c r="I155" s="3"/>
      <c r="J155" s="4" t="s">
        <v>211</v>
      </c>
      <c r="K155" s="5">
        <v>1</v>
      </c>
      <c r="L155" s="16">
        <v>0</v>
      </c>
      <c r="M155" s="6">
        <f t="shared" si="18"/>
        <v>0</v>
      </c>
      <c r="N155" s="138"/>
      <c r="O155" s="25" t="e">
        <f t="shared" si="17"/>
        <v>#DIV/0!</v>
      </c>
    </row>
    <row r="156" spans="2:15" ht="12">
      <c r="B156" s="55" t="s">
        <v>235</v>
      </c>
      <c r="C156" s="219" t="s">
        <v>236</v>
      </c>
      <c r="D156" s="219"/>
      <c r="E156" s="219"/>
      <c r="F156" s="219"/>
      <c r="G156" s="219"/>
      <c r="H156" s="219"/>
      <c r="I156" s="3"/>
      <c r="J156" s="4" t="s">
        <v>211</v>
      </c>
      <c r="K156" s="5">
        <v>1</v>
      </c>
      <c r="L156" s="16">
        <v>0</v>
      </c>
      <c r="M156" s="6">
        <f t="shared" si="18"/>
        <v>0</v>
      </c>
      <c r="N156" s="138"/>
      <c r="O156" s="25" t="e">
        <f t="shared" si="17"/>
        <v>#DIV/0!</v>
      </c>
    </row>
    <row r="157" spans="2:15" ht="12">
      <c r="B157" s="55" t="s">
        <v>237</v>
      </c>
      <c r="C157" s="219" t="s">
        <v>238</v>
      </c>
      <c r="D157" s="219"/>
      <c r="E157" s="219"/>
      <c r="F157" s="219"/>
      <c r="G157" s="219"/>
      <c r="H157" s="219"/>
      <c r="I157" s="3"/>
      <c r="J157" s="4" t="s">
        <v>211</v>
      </c>
      <c r="K157" s="5">
        <v>1</v>
      </c>
      <c r="L157" s="16">
        <v>0</v>
      </c>
      <c r="M157" s="6">
        <f t="shared" si="18"/>
        <v>0</v>
      </c>
      <c r="N157" s="138"/>
      <c r="O157" s="25" t="e">
        <f t="shared" si="17"/>
        <v>#DIV/0!</v>
      </c>
    </row>
    <row r="158" spans="2:15" ht="12">
      <c r="B158" s="55" t="s">
        <v>239</v>
      </c>
      <c r="C158" s="219" t="s">
        <v>240</v>
      </c>
      <c r="D158" s="219"/>
      <c r="E158" s="219"/>
      <c r="F158" s="219"/>
      <c r="G158" s="219"/>
      <c r="H158" s="219"/>
      <c r="I158" s="3"/>
      <c r="J158" s="4" t="s">
        <v>211</v>
      </c>
      <c r="K158" s="5">
        <v>1</v>
      </c>
      <c r="L158" s="16">
        <v>0</v>
      </c>
      <c r="M158" s="6">
        <f t="shared" si="18"/>
        <v>0</v>
      </c>
      <c r="N158" s="138"/>
      <c r="O158" s="25" t="e">
        <f t="shared" si="17"/>
        <v>#DIV/0!</v>
      </c>
    </row>
    <row r="159" spans="2:15" ht="12">
      <c r="B159" s="55" t="s">
        <v>241</v>
      </c>
      <c r="C159" s="219" t="s">
        <v>242</v>
      </c>
      <c r="D159" s="219"/>
      <c r="E159" s="219"/>
      <c r="F159" s="219"/>
      <c r="G159" s="219"/>
      <c r="H159" s="219"/>
      <c r="I159" s="3"/>
      <c r="J159" s="4" t="s">
        <v>211</v>
      </c>
      <c r="K159" s="5">
        <v>1</v>
      </c>
      <c r="L159" s="16">
        <v>0</v>
      </c>
      <c r="M159" s="6">
        <f t="shared" si="18"/>
        <v>0</v>
      </c>
      <c r="N159" s="138"/>
      <c r="O159" s="25" t="e">
        <f t="shared" si="17"/>
        <v>#DIV/0!</v>
      </c>
    </row>
    <row r="160" spans="2:15" ht="12">
      <c r="B160" s="55" t="s">
        <v>243</v>
      </c>
      <c r="C160" s="151" t="s">
        <v>244</v>
      </c>
      <c r="D160" s="152"/>
      <c r="E160" s="152"/>
      <c r="F160" s="152"/>
      <c r="G160" s="152"/>
      <c r="H160" s="153"/>
      <c r="I160" s="3"/>
      <c r="J160" s="4" t="s">
        <v>17</v>
      </c>
      <c r="K160" s="5">
        <v>1</v>
      </c>
      <c r="L160" s="16">
        <v>0</v>
      </c>
      <c r="M160" s="6">
        <f t="shared" si="18"/>
        <v>0</v>
      </c>
      <c r="N160" s="138"/>
      <c r="O160" s="25" t="e">
        <f t="shared" si="17"/>
        <v>#DIV/0!</v>
      </c>
    </row>
    <row r="161" spans="2:17" ht="12.75" customHeight="1">
      <c r="B161" s="61" t="s">
        <v>67</v>
      </c>
      <c r="C161" s="221" t="s">
        <v>46</v>
      </c>
      <c r="D161" s="221"/>
      <c r="E161" s="221"/>
      <c r="F161" s="221"/>
      <c r="G161" s="221"/>
      <c r="H161" s="221"/>
      <c r="I161" s="221"/>
      <c r="J161" s="221"/>
      <c r="K161" s="221"/>
      <c r="L161" s="221"/>
      <c r="M161" s="222"/>
      <c r="N161" s="138"/>
      <c r="O161" s="25"/>
      <c r="Q161" s="143"/>
    </row>
    <row r="162" spans="2:17" ht="12.75" customHeight="1">
      <c r="B162" s="58" t="s">
        <v>150</v>
      </c>
      <c r="C162" s="219" t="s">
        <v>305</v>
      </c>
      <c r="D162" s="219"/>
      <c r="E162" s="219"/>
      <c r="F162" s="219"/>
      <c r="G162" s="219"/>
      <c r="H162" s="219"/>
      <c r="I162" s="3"/>
      <c r="J162" s="4" t="s">
        <v>26</v>
      </c>
      <c r="K162" s="5">
        <v>1</v>
      </c>
      <c r="L162" s="16">
        <v>0</v>
      </c>
      <c r="M162" s="6">
        <f aca="true" t="shared" si="19" ref="M162:M168">K162*L162</f>
        <v>0</v>
      </c>
      <c r="N162" s="138"/>
      <c r="O162" s="25" t="e">
        <f aca="true" t="shared" si="20" ref="O162:O168">+M162/$B$9</f>
        <v>#DIV/0!</v>
      </c>
      <c r="Q162" s="143"/>
    </row>
    <row r="163" spans="2:17" ht="12.75" customHeight="1">
      <c r="B163" s="58" t="s">
        <v>155</v>
      </c>
      <c r="C163" s="151" t="s">
        <v>200</v>
      </c>
      <c r="D163" s="152"/>
      <c r="E163" s="152"/>
      <c r="F163" s="152"/>
      <c r="G163" s="152"/>
      <c r="H163" s="153"/>
      <c r="I163" s="3"/>
      <c r="J163" s="4" t="s">
        <v>26</v>
      </c>
      <c r="K163" s="5">
        <v>1</v>
      </c>
      <c r="L163" s="16">
        <v>0</v>
      </c>
      <c r="M163" s="6">
        <f t="shared" si="19"/>
        <v>0</v>
      </c>
      <c r="N163" s="138"/>
      <c r="O163" s="25" t="e">
        <f t="shared" si="20"/>
        <v>#DIV/0!</v>
      </c>
      <c r="Q163" s="143"/>
    </row>
    <row r="164" spans="2:17" ht="12.75" customHeight="1">
      <c r="B164" s="58" t="s">
        <v>156</v>
      </c>
      <c r="C164" s="151" t="s">
        <v>201</v>
      </c>
      <c r="D164" s="152"/>
      <c r="E164" s="152"/>
      <c r="F164" s="152"/>
      <c r="G164" s="152"/>
      <c r="H164" s="153"/>
      <c r="I164" s="3"/>
      <c r="J164" s="4" t="s">
        <v>31</v>
      </c>
      <c r="K164" s="5">
        <v>1</v>
      </c>
      <c r="L164" s="16">
        <v>0</v>
      </c>
      <c r="M164" s="6">
        <f t="shared" si="19"/>
        <v>0</v>
      </c>
      <c r="N164" s="138"/>
      <c r="O164" s="25" t="e">
        <f t="shared" si="20"/>
        <v>#DIV/0!</v>
      </c>
      <c r="Q164" s="143"/>
    </row>
    <row r="165" spans="2:17" ht="12.75" customHeight="1">
      <c r="B165" s="58" t="s">
        <v>157</v>
      </c>
      <c r="C165" s="151" t="s">
        <v>202</v>
      </c>
      <c r="D165" s="152"/>
      <c r="E165" s="152"/>
      <c r="F165" s="152"/>
      <c r="G165" s="152"/>
      <c r="H165" s="153"/>
      <c r="I165" s="3"/>
      <c r="J165" s="4" t="s">
        <v>26</v>
      </c>
      <c r="K165" s="5">
        <v>1</v>
      </c>
      <c r="L165" s="16">
        <v>0</v>
      </c>
      <c r="M165" s="6">
        <f t="shared" si="19"/>
        <v>0</v>
      </c>
      <c r="N165" s="138"/>
      <c r="O165" s="25" t="e">
        <f t="shared" si="20"/>
        <v>#DIV/0!</v>
      </c>
      <c r="Q165" s="143"/>
    </row>
    <row r="166" spans="2:17" ht="12.75" customHeight="1">
      <c r="B166" s="58" t="s">
        <v>203</v>
      </c>
      <c r="C166" s="219" t="s">
        <v>204</v>
      </c>
      <c r="D166" s="219"/>
      <c r="E166" s="219"/>
      <c r="F166" s="219"/>
      <c r="G166" s="219"/>
      <c r="H166" s="219"/>
      <c r="I166" s="3"/>
      <c r="J166" s="4" t="s">
        <v>26</v>
      </c>
      <c r="K166" s="5">
        <v>1</v>
      </c>
      <c r="L166" s="16">
        <v>0</v>
      </c>
      <c r="M166" s="6">
        <f t="shared" si="19"/>
        <v>0</v>
      </c>
      <c r="N166" s="138"/>
      <c r="O166" s="25" t="e">
        <f t="shared" si="20"/>
        <v>#DIV/0!</v>
      </c>
      <c r="Q166" s="143"/>
    </row>
    <row r="167" spans="2:17" ht="12.75" customHeight="1">
      <c r="B167" s="58" t="s">
        <v>205</v>
      </c>
      <c r="C167" s="219" t="s">
        <v>206</v>
      </c>
      <c r="D167" s="219"/>
      <c r="E167" s="219"/>
      <c r="F167" s="219"/>
      <c r="G167" s="219"/>
      <c r="H167" s="219"/>
      <c r="I167" s="3"/>
      <c r="J167" s="4" t="s">
        <v>26</v>
      </c>
      <c r="K167" s="5">
        <v>1</v>
      </c>
      <c r="L167" s="16">
        <v>0</v>
      </c>
      <c r="M167" s="6">
        <f t="shared" si="19"/>
        <v>0</v>
      </c>
      <c r="N167" s="138"/>
      <c r="O167" s="25" t="e">
        <f t="shared" si="20"/>
        <v>#DIV/0!</v>
      </c>
      <c r="Q167" s="143"/>
    </row>
    <row r="168" spans="2:17" ht="12.75" customHeight="1">
      <c r="B168" s="58" t="s">
        <v>306</v>
      </c>
      <c r="C168" s="220" t="s">
        <v>207</v>
      </c>
      <c r="D168" s="220"/>
      <c r="E168" s="220"/>
      <c r="F168" s="220"/>
      <c r="G168" s="220"/>
      <c r="H168" s="220"/>
      <c r="I168" s="3"/>
      <c r="J168" s="4" t="s">
        <v>26</v>
      </c>
      <c r="K168" s="18">
        <v>1</v>
      </c>
      <c r="L168" s="16">
        <v>0</v>
      </c>
      <c r="M168" s="6">
        <f t="shared" si="19"/>
        <v>0</v>
      </c>
      <c r="N168" s="138"/>
      <c r="O168" s="25" t="e">
        <f t="shared" si="20"/>
        <v>#DIV/0!</v>
      </c>
      <c r="Q168" s="143"/>
    </row>
    <row r="169" spans="2:17" ht="13.5" customHeight="1">
      <c r="B169" s="61" t="s">
        <v>68</v>
      </c>
      <c r="C169" s="221" t="s">
        <v>159</v>
      </c>
      <c r="D169" s="221"/>
      <c r="E169" s="221"/>
      <c r="F169" s="221"/>
      <c r="G169" s="221"/>
      <c r="H169" s="221"/>
      <c r="I169" s="221"/>
      <c r="J169" s="221"/>
      <c r="K169" s="221"/>
      <c r="L169" s="221"/>
      <c r="M169" s="222"/>
      <c r="N169" s="138"/>
      <c r="O169" s="25"/>
      <c r="Q169" s="143"/>
    </row>
    <row r="170" spans="2:17" ht="12">
      <c r="B170" s="58" t="s">
        <v>158</v>
      </c>
      <c r="C170" s="219" t="s">
        <v>304</v>
      </c>
      <c r="D170" s="219"/>
      <c r="E170" s="219"/>
      <c r="F170" s="219"/>
      <c r="G170" s="219"/>
      <c r="H170" s="219"/>
      <c r="I170" s="3"/>
      <c r="J170" s="4" t="s">
        <v>208</v>
      </c>
      <c r="K170" s="5">
        <v>1</v>
      </c>
      <c r="L170" s="16">
        <v>0</v>
      </c>
      <c r="M170" s="6">
        <f aca="true" t="shared" si="21" ref="M170:M176">K170*L170</f>
        <v>0</v>
      </c>
      <c r="N170" s="138"/>
      <c r="O170" s="25" t="e">
        <f aca="true" t="shared" si="22" ref="O170:O177">+M170/$B$9</f>
        <v>#DIV/0!</v>
      </c>
      <c r="Q170" s="144"/>
    </row>
    <row r="171" spans="2:15" ht="12">
      <c r="B171" s="58" t="s">
        <v>209</v>
      </c>
      <c r="C171" s="219" t="s">
        <v>210</v>
      </c>
      <c r="D171" s="219"/>
      <c r="E171" s="219"/>
      <c r="F171" s="219"/>
      <c r="G171" s="219"/>
      <c r="H171" s="219"/>
      <c r="I171" s="3"/>
      <c r="J171" s="4" t="s">
        <v>211</v>
      </c>
      <c r="K171" s="5">
        <v>1</v>
      </c>
      <c r="L171" s="16">
        <v>0</v>
      </c>
      <c r="M171" s="6">
        <f t="shared" si="21"/>
        <v>0</v>
      </c>
      <c r="N171" s="138"/>
      <c r="O171" s="25" t="e">
        <f t="shared" si="22"/>
        <v>#DIV/0!</v>
      </c>
    </row>
    <row r="172" spans="2:15" ht="12">
      <c r="B172" s="58" t="s">
        <v>212</v>
      </c>
      <c r="C172" s="219" t="s">
        <v>213</v>
      </c>
      <c r="D172" s="219"/>
      <c r="E172" s="219"/>
      <c r="F172" s="219"/>
      <c r="G172" s="219"/>
      <c r="H172" s="219"/>
      <c r="I172" s="3"/>
      <c r="J172" s="4" t="s">
        <v>211</v>
      </c>
      <c r="K172" s="5">
        <v>1</v>
      </c>
      <c r="L172" s="16">
        <v>0</v>
      </c>
      <c r="M172" s="6">
        <f t="shared" si="21"/>
        <v>0</v>
      </c>
      <c r="N172" s="138"/>
      <c r="O172" s="25" t="e">
        <f t="shared" si="22"/>
        <v>#DIV/0!</v>
      </c>
    </row>
    <row r="173" spans="2:15" ht="12">
      <c r="B173" s="58" t="s">
        <v>214</v>
      </c>
      <c r="C173" s="219" t="s">
        <v>215</v>
      </c>
      <c r="D173" s="219"/>
      <c r="E173" s="219"/>
      <c r="F173" s="219"/>
      <c r="G173" s="219"/>
      <c r="H173" s="219"/>
      <c r="I173" s="3"/>
      <c r="J173" s="4" t="s">
        <v>211</v>
      </c>
      <c r="K173" s="5">
        <v>1</v>
      </c>
      <c r="L173" s="16">
        <v>0</v>
      </c>
      <c r="M173" s="6">
        <f t="shared" si="21"/>
        <v>0</v>
      </c>
      <c r="N173" s="138"/>
      <c r="O173" s="25" t="e">
        <f t="shared" si="22"/>
        <v>#DIV/0!</v>
      </c>
    </row>
    <row r="174" spans="2:15" ht="12">
      <c r="B174" s="58" t="s">
        <v>216</v>
      </c>
      <c r="C174" s="219" t="s">
        <v>217</v>
      </c>
      <c r="D174" s="219"/>
      <c r="E174" s="219"/>
      <c r="F174" s="219"/>
      <c r="G174" s="219"/>
      <c r="H174" s="219"/>
      <c r="I174" s="31"/>
      <c r="J174" s="32" t="s">
        <v>211</v>
      </c>
      <c r="K174" s="5">
        <v>1</v>
      </c>
      <c r="L174" s="16">
        <v>0</v>
      </c>
      <c r="M174" s="6">
        <f t="shared" si="21"/>
        <v>0</v>
      </c>
      <c r="N174" s="138"/>
      <c r="O174" s="25" t="e">
        <f t="shared" si="22"/>
        <v>#DIV/0!</v>
      </c>
    </row>
    <row r="175" spans="2:15" ht="12">
      <c r="B175" s="58" t="s">
        <v>218</v>
      </c>
      <c r="C175" s="219" t="s">
        <v>219</v>
      </c>
      <c r="D175" s="219"/>
      <c r="E175" s="219"/>
      <c r="F175" s="219"/>
      <c r="G175" s="219"/>
      <c r="H175" s="219"/>
      <c r="I175" s="31"/>
      <c r="J175" s="32" t="s">
        <v>211</v>
      </c>
      <c r="K175" s="5">
        <v>1</v>
      </c>
      <c r="L175" s="16">
        <v>0</v>
      </c>
      <c r="M175" s="6">
        <f t="shared" si="21"/>
        <v>0</v>
      </c>
      <c r="N175" s="138"/>
      <c r="O175" s="25" t="e">
        <f t="shared" si="22"/>
        <v>#DIV/0!</v>
      </c>
    </row>
    <row r="176" spans="2:15" ht="12.75" thickBot="1">
      <c r="B176" s="58" t="s">
        <v>220</v>
      </c>
      <c r="C176" s="219" t="s">
        <v>221</v>
      </c>
      <c r="D176" s="219"/>
      <c r="E176" s="219"/>
      <c r="F176" s="219"/>
      <c r="G176" s="219"/>
      <c r="H176" s="219"/>
      <c r="I176" s="31"/>
      <c r="J176" s="32" t="s">
        <v>37</v>
      </c>
      <c r="K176" s="5">
        <v>1</v>
      </c>
      <c r="L176" s="16">
        <v>0</v>
      </c>
      <c r="M176" s="6">
        <f t="shared" si="21"/>
        <v>0</v>
      </c>
      <c r="N176" s="139"/>
      <c r="O176" s="25" t="e">
        <f t="shared" si="22"/>
        <v>#DIV/0!</v>
      </c>
    </row>
    <row r="177" spans="2:15" ht="12.75" thickBot="1">
      <c r="B177" s="196" t="s">
        <v>15</v>
      </c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29">
        <f>SUM(M124:M176)</f>
        <v>0</v>
      </c>
      <c r="N177" s="140" t="e">
        <f>M177/$M$226</f>
        <v>#DIV/0!</v>
      </c>
      <c r="O177" s="130" t="e">
        <f t="shared" si="22"/>
        <v>#DIV/0!</v>
      </c>
    </row>
    <row r="178" spans="2:15" ht="12">
      <c r="B178" s="215"/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"/>
      <c r="O178" s="22"/>
    </row>
    <row r="179" spans="2:15" ht="12.75" thickBot="1">
      <c r="B179" s="215"/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"/>
      <c r="O179" s="22"/>
    </row>
    <row r="180" spans="2:15" ht="12">
      <c r="B180" s="60">
        <v>3</v>
      </c>
      <c r="C180" s="216" t="s">
        <v>350</v>
      </c>
      <c r="D180" s="217"/>
      <c r="E180" s="217"/>
      <c r="F180" s="217"/>
      <c r="G180" s="217"/>
      <c r="H180" s="217"/>
      <c r="I180" s="217"/>
      <c r="J180" s="217"/>
      <c r="K180" s="217"/>
      <c r="L180" s="217"/>
      <c r="M180" s="218"/>
      <c r="N180" s="137"/>
      <c r="O180" s="23"/>
    </row>
    <row r="181" spans="2:15" ht="12">
      <c r="B181" s="55" t="s">
        <v>69</v>
      </c>
      <c r="C181" s="214" t="s">
        <v>94</v>
      </c>
      <c r="D181" s="214"/>
      <c r="E181" s="214"/>
      <c r="F181" s="214"/>
      <c r="G181" s="214"/>
      <c r="H181" s="214"/>
      <c r="I181" s="7"/>
      <c r="J181" s="8"/>
      <c r="K181" s="9"/>
      <c r="L181" s="16"/>
      <c r="M181" s="10"/>
      <c r="N181" s="135"/>
      <c r="O181" s="24"/>
    </row>
    <row r="182" spans="2:15" ht="12">
      <c r="B182" s="55"/>
      <c r="C182" s="214" t="s">
        <v>324</v>
      </c>
      <c r="D182" s="214"/>
      <c r="E182" s="214"/>
      <c r="F182" s="214"/>
      <c r="G182" s="214"/>
      <c r="H182" s="214"/>
      <c r="I182" s="7"/>
      <c r="J182" s="8" t="s">
        <v>17</v>
      </c>
      <c r="K182" s="9">
        <v>1</v>
      </c>
      <c r="L182" s="16">
        <v>0</v>
      </c>
      <c r="M182" s="10">
        <f aca="true" t="shared" si="23" ref="M182:M187">K182*L182</f>
        <v>0</v>
      </c>
      <c r="N182" s="135"/>
      <c r="O182" s="24" t="e">
        <f aca="true" t="shared" si="24" ref="O182:O188">+M182/$B$9</f>
        <v>#DIV/0!</v>
      </c>
    </row>
    <row r="183" spans="2:15" ht="12">
      <c r="B183" s="55"/>
      <c r="C183" s="214" t="s">
        <v>325</v>
      </c>
      <c r="D183" s="214"/>
      <c r="E183" s="214"/>
      <c r="F183" s="214"/>
      <c r="G183" s="214"/>
      <c r="H183" s="214"/>
      <c r="I183" s="7"/>
      <c r="J183" s="8" t="s">
        <v>17</v>
      </c>
      <c r="K183" s="9">
        <v>1</v>
      </c>
      <c r="L183" s="16">
        <v>0</v>
      </c>
      <c r="M183" s="10">
        <f t="shared" si="23"/>
        <v>0</v>
      </c>
      <c r="N183" s="135"/>
      <c r="O183" s="24" t="e">
        <f t="shared" si="24"/>
        <v>#DIV/0!</v>
      </c>
    </row>
    <row r="184" spans="2:15" ht="12">
      <c r="B184" s="55"/>
      <c r="C184" s="214" t="s">
        <v>326</v>
      </c>
      <c r="D184" s="214"/>
      <c r="E184" s="214"/>
      <c r="F184" s="214"/>
      <c r="G184" s="214"/>
      <c r="H184" s="214"/>
      <c r="I184" s="7"/>
      <c r="J184" s="8" t="s">
        <v>17</v>
      </c>
      <c r="K184" s="9">
        <v>1</v>
      </c>
      <c r="L184" s="16">
        <v>0</v>
      </c>
      <c r="M184" s="10">
        <f t="shared" si="23"/>
        <v>0</v>
      </c>
      <c r="N184" s="135"/>
      <c r="O184" s="24" t="e">
        <f t="shared" si="24"/>
        <v>#DIV/0!</v>
      </c>
    </row>
    <row r="185" spans="2:15" ht="12">
      <c r="B185" s="55" t="s">
        <v>70</v>
      </c>
      <c r="C185" s="214" t="s">
        <v>95</v>
      </c>
      <c r="D185" s="214"/>
      <c r="E185" s="214"/>
      <c r="F185" s="214"/>
      <c r="G185" s="214"/>
      <c r="H185" s="214"/>
      <c r="I185" s="7"/>
      <c r="J185" s="8" t="s">
        <v>17</v>
      </c>
      <c r="K185" s="9">
        <v>1</v>
      </c>
      <c r="L185" s="16">
        <v>0</v>
      </c>
      <c r="M185" s="10">
        <f t="shared" si="23"/>
        <v>0</v>
      </c>
      <c r="N185" s="135"/>
      <c r="O185" s="24" t="e">
        <f t="shared" si="24"/>
        <v>#DIV/0!</v>
      </c>
    </row>
    <row r="186" spans="2:15" ht="12">
      <c r="B186" s="55" t="s">
        <v>160</v>
      </c>
      <c r="C186" s="214" t="s">
        <v>96</v>
      </c>
      <c r="D186" s="214"/>
      <c r="E186" s="214"/>
      <c r="F186" s="214"/>
      <c r="G186" s="214"/>
      <c r="H186" s="214"/>
      <c r="I186" s="7"/>
      <c r="J186" s="8" t="s">
        <v>31</v>
      </c>
      <c r="K186" s="9">
        <v>1</v>
      </c>
      <c r="L186" s="16">
        <v>0</v>
      </c>
      <c r="M186" s="10">
        <f t="shared" si="23"/>
        <v>0</v>
      </c>
      <c r="N186" s="135"/>
      <c r="O186" s="24" t="e">
        <f t="shared" si="24"/>
        <v>#DIV/0!</v>
      </c>
    </row>
    <row r="187" spans="2:15" ht="12.75" thickBot="1">
      <c r="B187" s="55" t="s">
        <v>161</v>
      </c>
      <c r="C187" s="214" t="s">
        <v>97</v>
      </c>
      <c r="D187" s="214"/>
      <c r="E187" s="214"/>
      <c r="F187" s="214"/>
      <c r="G187" s="214"/>
      <c r="H187" s="214"/>
      <c r="I187" s="7"/>
      <c r="J187" s="8" t="s">
        <v>17</v>
      </c>
      <c r="K187" s="9">
        <v>1</v>
      </c>
      <c r="L187" s="16">
        <v>0</v>
      </c>
      <c r="M187" s="10">
        <f t="shared" si="23"/>
        <v>0</v>
      </c>
      <c r="N187" s="135"/>
      <c r="O187" s="24" t="e">
        <f t="shared" si="24"/>
        <v>#DIV/0!</v>
      </c>
    </row>
    <row r="188" spans="2:15" ht="12" customHeight="1" thickBot="1">
      <c r="B188" s="206" t="s">
        <v>353</v>
      </c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29">
        <f>SUM(M181:M187)</f>
        <v>0</v>
      </c>
      <c r="N188" s="140" t="e">
        <f>M188/$M$226</f>
        <v>#DIV/0!</v>
      </c>
      <c r="O188" s="130" t="e">
        <f t="shared" si="24"/>
        <v>#DIV/0!</v>
      </c>
    </row>
    <row r="189" spans="2:15" ht="12" customHeight="1" thickBot="1">
      <c r="B189" s="26"/>
      <c r="C189" s="26"/>
      <c r="D189" s="26"/>
      <c r="E189" s="26"/>
      <c r="F189" s="26"/>
      <c r="G189" s="26"/>
      <c r="H189" s="26"/>
      <c r="I189" s="26"/>
      <c r="J189" s="85"/>
      <c r="K189" s="26"/>
      <c r="L189" s="26"/>
      <c r="M189" s="20"/>
      <c r="N189" s="2"/>
      <c r="O189" s="29"/>
    </row>
    <row r="190" spans="2:15" ht="12" customHeight="1">
      <c r="B190" s="73" t="s">
        <v>18</v>
      </c>
      <c r="C190" s="207" t="s">
        <v>338</v>
      </c>
      <c r="D190" s="208"/>
      <c r="E190" s="208"/>
      <c r="F190" s="208"/>
      <c r="G190" s="208"/>
      <c r="H190" s="208"/>
      <c r="I190" s="208"/>
      <c r="J190" s="208"/>
      <c r="K190" s="208"/>
      <c r="L190" s="208"/>
      <c r="M190" s="209"/>
      <c r="N190" s="137"/>
      <c r="O190" s="30"/>
    </row>
    <row r="191" spans="2:15" ht="12" customHeight="1">
      <c r="B191" s="55" t="s">
        <v>20</v>
      </c>
      <c r="C191" s="210" t="s">
        <v>98</v>
      </c>
      <c r="D191" s="211"/>
      <c r="E191" s="211"/>
      <c r="F191" s="211"/>
      <c r="G191" s="211"/>
      <c r="H191" s="211"/>
      <c r="I191" s="212"/>
      <c r="J191" s="212"/>
      <c r="K191" s="212"/>
      <c r="L191" s="212"/>
      <c r="M191" s="213"/>
      <c r="N191" s="138"/>
      <c r="O191" s="25"/>
    </row>
    <row r="192" spans="2:15" ht="12" customHeight="1">
      <c r="B192" s="99"/>
      <c r="C192" s="151" t="s">
        <v>311</v>
      </c>
      <c r="D192" s="154"/>
      <c r="E192" s="154"/>
      <c r="F192" s="154"/>
      <c r="G192" s="154"/>
      <c r="H192" s="203"/>
      <c r="I192" s="76"/>
      <c r="J192" s="4" t="s">
        <v>26</v>
      </c>
      <c r="K192" s="9">
        <v>1</v>
      </c>
      <c r="L192" s="16">
        <v>0</v>
      </c>
      <c r="M192" s="6">
        <f>K192*L192</f>
        <v>0</v>
      </c>
      <c r="N192" s="138"/>
      <c r="O192" s="25" t="e">
        <f>+M192/$B$9</f>
        <v>#DIV/0!</v>
      </c>
    </row>
    <row r="193" spans="2:15" ht="12" customHeight="1">
      <c r="B193" s="99" t="s">
        <v>34</v>
      </c>
      <c r="C193" s="204" t="s">
        <v>100</v>
      </c>
      <c r="D193" s="205"/>
      <c r="E193" s="205"/>
      <c r="F193" s="205"/>
      <c r="G193" s="205"/>
      <c r="H193" s="205"/>
      <c r="I193" s="154"/>
      <c r="J193" s="154"/>
      <c r="K193" s="154"/>
      <c r="L193" s="154"/>
      <c r="M193" s="155"/>
      <c r="N193" s="138"/>
      <c r="O193" s="25"/>
    </row>
    <row r="194" spans="2:15" ht="12" customHeight="1">
      <c r="B194" s="99"/>
      <c r="C194" s="151" t="s">
        <v>312</v>
      </c>
      <c r="D194" s="154"/>
      <c r="E194" s="154"/>
      <c r="F194" s="154"/>
      <c r="G194" s="154"/>
      <c r="H194" s="203"/>
      <c r="I194" s="76"/>
      <c r="J194" s="4" t="s">
        <v>31</v>
      </c>
      <c r="K194" s="9">
        <v>1</v>
      </c>
      <c r="L194" s="16">
        <v>0</v>
      </c>
      <c r="M194" s="6">
        <f aca="true" t="shared" si="25" ref="M194:M201">K194*L194</f>
        <v>0</v>
      </c>
      <c r="N194" s="138"/>
      <c r="O194" s="25" t="e">
        <f aca="true" t="shared" si="26" ref="O194:O201">+M194/$B$9</f>
        <v>#DIV/0!</v>
      </c>
    </row>
    <row r="195" spans="2:15" ht="12" customHeight="1">
      <c r="B195" s="55"/>
      <c r="C195" s="151" t="s">
        <v>313</v>
      </c>
      <c r="D195" s="154"/>
      <c r="E195" s="154"/>
      <c r="F195" s="154"/>
      <c r="G195" s="154"/>
      <c r="H195" s="203"/>
      <c r="I195" s="76"/>
      <c r="J195" s="4" t="s">
        <v>26</v>
      </c>
      <c r="K195" s="9">
        <v>1</v>
      </c>
      <c r="L195" s="16">
        <v>0</v>
      </c>
      <c r="M195" s="6">
        <f t="shared" si="25"/>
        <v>0</v>
      </c>
      <c r="N195" s="138"/>
      <c r="O195" s="25" t="e">
        <f t="shared" si="26"/>
        <v>#DIV/0!</v>
      </c>
    </row>
    <row r="196" spans="2:15" ht="12" customHeight="1">
      <c r="B196" s="55"/>
      <c r="C196" s="151" t="s">
        <v>314</v>
      </c>
      <c r="D196" s="154"/>
      <c r="E196" s="154"/>
      <c r="F196" s="154"/>
      <c r="G196" s="154"/>
      <c r="H196" s="203"/>
      <c r="I196" s="74"/>
      <c r="J196" s="4" t="s">
        <v>26</v>
      </c>
      <c r="K196" s="9">
        <v>1</v>
      </c>
      <c r="L196" s="16">
        <v>0</v>
      </c>
      <c r="M196" s="6">
        <f t="shared" si="25"/>
        <v>0</v>
      </c>
      <c r="N196" s="138"/>
      <c r="O196" s="25" t="e">
        <f t="shared" si="26"/>
        <v>#DIV/0!</v>
      </c>
    </row>
    <row r="197" spans="2:15" ht="12" customHeight="1">
      <c r="B197" s="100"/>
      <c r="C197" s="151" t="s">
        <v>315</v>
      </c>
      <c r="D197" s="154"/>
      <c r="E197" s="154"/>
      <c r="F197" s="154"/>
      <c r="G197" s="154"/>
      <c r="H197" s="203"/>
      <c r="I197" s="75"/>
      <c r="J197" s="4" t="s">
        <v>26</v>
      </c>
      <c r="K197" s="9">
        <v>1</v>
      </c>
      <c r="L197" s="16">
        <v>0</v>
      </c>
      <c r="M197" s="6">
        <f t="shared" si="25"/>
        <v>0</v>
      </c>
      <c r="N197" s="138"/>
      <c r="O197" s="25" t="e">
        <f t="shared" si="26"/>
        <v>#DIV/0!</v>
      </c>
    </row>
    <row r="198" spans="2:15" ht="12" customHeight="1">
      <c r="B198" s="99"/>
      <c r="C198" s="202" t="s">
        <v>318</v>
      </c>
      <c r="D198" s="154"/>
      <c r="E198" s="154"/>
      <c r="F198" s="154"/>
      <c r="G198" s="154"/>
      <c r="H198" s="203"/>
      <c r="I198" s="75"/>
      <c r="J198" s="4" t="s">
        <v>26</v>
      </c>
      <c r="K198" s="9">
        <v>1</v>
      </c>
      <c r="L198" s="16">
        <v>0</v>
      </c>
      <c r="M198" s="6">
        <f t="shared" si="25"/>
        <v>0</v>
      </c>
      <c r="N198" s="138"/>
      <c r="O198" s="25" t="e">
        <f t="shared" si="26"/>
        <v>#DIV/0!</v>
      </c>
    </row>
    <row r="199" spans="2:15" ht="12" customHeight="1">
      <c r="B199" s="99"/>
      <c r="C199" s="202" t="s">
        <v>319</v>
      </c>
      <c r="D199" s="154"/>
      <c r="E199" s="154"/>
      <c r="F199" s="154"/>
      <c r="G199" s="154"/>
      <c r="H199" s="203"/>
      <c r="I199" s="75"/>
      <c r="J199" s="4" t="s">
        <v>26</v>
      </c>
      <c r="K199" s="9">
        <v>1</v>
      </c>
      <c r="L199" s="16">
        <v>0</v>
      </c>
      <c r="M199" s="6">
        <f t="shared" si="25"/>
        <v>0</v>
      </c>
      <c r="N199" s="138"/>
      <c r="O199" s="25" t="e">
        <f t="shared" si="26"/>
        <v>#DIV/0!</v>
      </c>
    </row>
    <row r="200" spans="2:15" ht="12" customHeight="1">
      <c r="B200" s="99"/>
      <c r="C200" s="202" t="s">
        <v>316</v>
      </c>
      <c r="D200" s="154"/>
      <c r="E200" s="154"/>
      <c r="F200" s="154"/>
      <c r="G200" s="154"/>
      <c r="H200" s="203"/>
      <c r="I200" s="75"/>
      <c r="J200" s="4" t="s">
        <v>26</v>
      </c>
      <c r="K200" s="9">
        <v>1</v>
      </c>
      <c r="L200" s="16">
        <v>0</v>
      </c>
      <c r="M200" s="6">
        <f t="shared" si="25"/>
        <v>0</v>
      </c>
      <c r="N200" s="138"/>
      <c r="O200" s="25" t="e">
        <f t="shared" si="26"/>
        <v>#DIV/0!</v>
      </c>
    </row>
    <row r="201" spans="2:15" ht="12" customHeight="1">
      <c r="B201" s="99"/>
      <c r="C201" s="202" t="s">
        <v>317</v>
      </c>
      <c r="D201" s="154"/>
      <c r="E201" s="154"/>
      <c r="F201" s="154"/>
      <c r="G201" s="154"/>
      <c r="H201" s="203"/>
      <c r="I201" s="75"/>
      <c r="J201" s="4" t="s">
        <v>26</v>
      </c>
      <c r="K201" s="9">
        <v>1</v>
      </c>
      <c r="L201" s="16">
        <v>0</v>
      </c>
      <c r="M201" s="6">
        <f t="shared" si="25"/>
        <v>0</v>
      </c>
      <c r="N201" s="138"/>
      <c r="O201" s="25" t="e">
        <f t="shared" si="26"/>
        <v>#DIV/0!</v>
      </c>
    </row>
    <row r="202" spans="2:15" ht="12" customHeight="1">
      <c r="B202" s="99" t="s">
        <v>163</v>
      </c>
      <c r="C202" s="204" t="s">
        <v>99</v>
      </c>
      <c r="D202" s="205"/>
      <c r="E202" s="205"/>
      <c r="F202" s="205"/>
      <c r="G202" s="205"/>
      <c r="H202" s="205"/>
      <c r="I202" s="154"/>
      <c r="J202" s="154"/>
      <c r="K202" s="154"/>
      <c r="L202" s="154"/>
      <c r="M202" s="155"/>
      <c r="N202" s="138"/>
      <c r="O202" s="25"/>
    </row>
    <row r="203" spans="2:15" ht="12" customHeight="1">
      <c r="B203" s="99"/>
      <c r="C203" s="202" t="s">
        <v>320</v>
      </c>
      <c r="D203" s="154"/>
      <c r="E203" s="154"/>
      <c r="F203" s="154"/>
      <c r="G203" s="154"/>
      <c r="H203" s="203"/>
      <c r="I203" s="75"/>
      <c r="J203" s="4" t="s">
        <v>26</v>
      </c>
      <c r="K203" s="9">
        <v>1</v>
      </c>
      <c r="L203" s="16">
        <v>0</v>
      </c>
      <c r="M203" s="6">
        <f>K203*L203</f>
        <v>0</v>
      </c>
      <c r="N203" s="138"/>
      <c r="O203" s="25" t="e">
        <f>+M203/$B$9</f>
        <v>#DIV/0!</v>
      </c>
    </row>
    <row r="204" spans="2:15" ht="12" customHeight="1" thickBot="1">
      <c r="B204" s="99"/>
      <c r="C204" s="193" t="s">
        <v>321</v>
      </c>
      <c r="D204" s="194"/>
      <c r="E204" s="194"/>
      <c r="F204" s="194"/>
      <c r="G204" s="194"/>
      <c r="H204" s="195"/>
      <c r="I204" s="75"/>
      <c r="J204" s="32" t="s">
        <v>26</v>
      </c>
      <c r="K204" s="9">
        <v>1</v>
      </c>
      <c r="L204" s="16">
        <v>0</v>
      </c>
      <c r="M204" s="6">
        <f>K204*L204</f>
        <v>0</v>
      </c>
      <c r="N204" s="139"/>
      <c r="O204" s="25" t="e">
        <f>+M204/$B$9</f>
        <v>#DIV/0!</v>
      </c>
    </row>
    <row r="205" spans="2:15" ht="12" customHeight="1" thickBot="1">
      <c r="B205" s="196" t="s">
        <v>354</v>
      </c>
      <c r="C205" s="197"/>
      <c r="D205" s="197"/>
      <c r="E205" s="197"/>
      <c r="F205" s="197"/>
      <c r="G205" s="197"/>
      <c r="H205" s="197"/>
      <c r="I205" s="197"/>
      <c r="J205" s="197"/>
      <c r="K205" s="198"/>
      <c r="L205" s="199"/>
      <c r="M205" s="129">
        <f>SUM(M191:M201)</f>
        <v>0</v>
      </c>
      <c r="N205" s="140" t="e">
        <f>M205/$M$226</f>
        <v>#DIV/0!</v>
      </c>
      <c r="O205" s="130" t="e">
        <f>+M205/$G$9</f>
        <v>#DIV/0!</v>
      </c>
    </row>
    <row r="206" spans="2:15" ht="12" customHeight="1" thickBot="1">
      <c r="B206" s="26"/>
      <c r="C206" s="26"/>
      <c r="D206" s="26"/>
      <c r="E206" s="26"/>
      <c r="F206" s="26"/>
      <c r="G206" s="26"/>
      <c r="H206" s="26"/>
      <c r="I206" s="26"/>
      <c r="J206" s="85"/>
      <c r="K206" s="26"/>
      <c r="L206" s="26"/>
      <c r="M206" s="20"/>
      <c r="N206" s="2"/>
      <c r="O206" s="29"/>
    </row>
    <row r="207" spans="2:15" ht="12" customHeight="1" thickBot="1">
      <c r="B207" s="41"/>
      <c r="C207" s="200" t="s">
        <v>49</v>
      </c>
      <c r="D207" s="201"/>
      <c r="E207" s="201"/>
      <c r="F207" s="201"/>
      <c r="G207" s="201"/>
      <c r="H207" s="201"/>
      <c r="I207" s="201"/>
      <c r="J207" s="201"/>
      <c r="K207" s="201"/>
      <c r="L207" s="201"/>
      <c r="M207" s="93" t="s">
        <v>50</v>
      </c>
      <c r="N207" s="34"/>
      <c r="O207" s="94"/>
    </row>
    <row r="208" spans="2:15" ht="12" customHeight="1">
      <c r="B208" s="61" t="s">
        <v>322</v>
      </c>
      <c r="C208" s="191" t="s">
        <v>188</v>
      </c>
      <c r="D208" s="191"/>
      <c r="E208" s="191"/>
      <c r="F208" s="191"/>
      <c r="G208" s="191"/>
      <c r="H208" s="191"/>
      <c r="I208" s="191"/>
      <c r="J208" s="191"/>
      <c r="K208" s="191"/>
      <c r="L208" s="191"/>
      <c r="M208" s="10">
        <f>+M31</f>
        <v>0</v>
      </c>
      <c r="N208" s="33"/>
      <c r="O208" s="54" t="e">
        <f>+M208/$B$9</f>
        <v>#DIV/0!</v>
      </c>
    </row>
    <row r="209" spans="2:15" ht="12" customHeight="1">
      <c r="B209" s="61" t="s">
        <v>101</v>
      </c>
      <c r="C209" s="191" t="s">
        <v>19</v>
      </c>
      <c r="D209" s="191"/>
      <c r="E209" s="191"/>
      <c r="F209" s="191"/>
      <c r="G209" s="191"/>
      <c r="H209" s="191"/>
      <c r="I209" s="191"/>
      <c r="J209" s="191"/>
      <c r="K209" s="191"/>
      <c r="L209" s="191"/>
      <c r="M209" s="10">
        <f>+M120</f>
        <v>0</v>
      </c>
      <c r="N209" s="33"/>
      <c r="O209" s="54" t="e">
        <f>+M209/$B$9</f>
        <v>#DIV/0!</v>
      </c>
    </row>
    <row r="210" spans="2:15" ht="11.25" customHeight="1">
      <c r="B210" s="61" t="s">
        <v>12</v>
      </c>
      <c r="C210" s="191" t="s">
        <v>43</v>
      </c>
      <c r="D210" s="191"/>
      <c r="E210" s="191"/>
      <c r="F210" s="191"/>
      <c r="G210" s="191"/>
      <c r="H210" s="191"/>
      <c r="I210" s="191"/>
      <c r="J210" s="191"/>
      <c r="K210" s="191"/>
      <c r="L210" s="191"/>
      <c r="M210" s="10">
        <f>+M177</f>
        <v>0</v>
      </c>
      <c r="N210" s="11"/>
      <c r="O210" s="51" t="e">
        <f>+M210/$B$9</f>
        <v>#DIV/0!</v>
      </c>
    </row>
    <row r="211" spans="2:15" ht="12" customHeight="1">
      <c r="B211" s="61" t="s">
        <v>16</v>
      </c>
      <c r="C211" s="191" t="s">
        <v>89</v>
      </c>
      <c r="D211" s="191"/>
      <c r="E211" s="191"/>
      <c r="F211" s="191"/>
      <c r="G211" s="191"/>
      <c r="H211" s="191"/>
      <c r="I211" s="191"/>
      <c r="J211" s="191"/>
      <c r="K211" s="191"/>
      <c r="L211" s="191"/>
      <c r="M211" s="10">
        <f>+M188</f>
        <v>0</v>
      </c>
      <c r="N211" s="11"/>
      <c r="O211" s="51" t="e">
        <f>+M211/$B$9</f>
        <v>#DIV/0!</v>
      </c>
    </row>
    <row r="212" spans="2:15" ht="12" customHeight="1" thickBot="1">
      <c r="B212" s="62" t="s">
        <v>16</v>
      </c>
      <c r="C212" s="192" t="s">
        <v>79</v>
      </c>
      <c r="D212" s="192"/>
      <c r="E212" s="192"/>
      <c r="F212" s="192"/>
      <c r="G212" s="192"/>
      <c r="H212" s="192"/>
      <c r="I212" s="192"/>
      <c r="J212" s="192"/>
      <c r="K212" s="192"/>
      <c r="L212" s="192"/>
      <c r="M212" s="42">
        <f>M205</f>
        <v>0</v>
      </c>
      <c r="N212" s="11"/>
      <c r="O212" s="35" t="e">
        <f>+M212/$B$9</f>
        <v>#DIV/0!</v>
      </c>
    </row>
    <row r="213" spans="2:15" ht="12" customHeight="1" thickBot="1">
      <c r="B213" s="38"/>
      <c r="C213" s="45"/>
      <c r="D213" s="45"/>
      <c r="E213" s="45"/>
      <c r="F213" s="45"/>
      <c r="G213" s="45"/>
      <c r="H213" s="45"/>
      <c r="I213" s="45"/>
      <c r="J213" s="86"/>
      <c r="K213" s="45"/>
      <c r="L213" s="45"/>
      <c r="M213" s="40"/>
      <c r="N213" s="11"/>
      <c r="O213" s="36"/>
    </row>
    <row r="214" spans="2:15" ht="14.25" customHeight="1" thickBot="1">
      <c r="B214" s="43"/>
      <c r="C214" s="185" t="s">
        <v>285</v>
      </c>
      <c r="D214" s="186"/>
      <c r="E214" s="186"/>
      <c r="F214" s="186"/>
      <c r="G214" s="186"/>
      <c r="H214" s="186"/>
      <c r="I214" s="186"/>
      <c r="J214" s="186"/>
      <c r="K214" s="186"/>
      <c r="L214" s="186"/>
      <c r="M214" s="44">
        <f>SUM(M208:M212)</f>
        <v>0</v>
      </c>
      <c r="N214" s="11"/>
      <c r="O214" s="37" t="e">
        <f>+M214/$B$9</f>
        <v>#DIV/0!</v>
      </c>
    </row>
    <row r="215" spans="2:18" ht="12" customHeight="1" thickBot="1">
      <c r="B215" s="38"/>
      <c r="C215" s="38"/>
      <c r="D215" s="90"/>
      <c r="E215" s="90"/>
      <c r="F215" s="90"/>
      <c r="G215" s="90"/>
      <c r="H215" s="90"/>
      <c r="I215" s="90"/>
      <c r="J215" s="91"/>
      <c r="K215" s="90"/>
      <c r="L215" s="90"/>
      <c r="M215" s="40"/>
      <c r="N215" s="11"/>
      <c r="O215" s="36"/>
      <c r="R215" s="47"/>
    </row>
    <row r="216" spans="2:15" ht="12" customHeight="1">
      <c r="B216" s="71"/>
      <c r="C216" s="69"/>
      <c r="D216" s="69"/>
      <c r="E216" s="69"/>
      <c r="F216" s="69"/>
      <c r="G216" s="69"/>
      <c r="H216" s="69">
        <v>0</v>
      </c>
      <c r="I216" s="69" t="s">
        <v>73</v>
      </c>
      <c r="J216" s="187" t="s">
        <v>286</v>
      </c>
      <c r="K216" s="187"/>
      <c r="L216" s="187"/>
      <c r="M216" s="72">
        <f>M214*(H216/100)</f>
        <v>0</v>
      </c>
      <c r="N216" s="11"/>
      <c r="O216" s="50" t="e">
        <f>+M216/$B$9</f>
        <v>#DIV/0!</v>
      </c>
    </row>
    <row r="217" spans="2:15" ht="12" customHeight="1">
      <c r="B217" s="48"/>
      <c r="C217" s="46"/>
      <c r="D217" s="46"/>
      <c r="E217" s="46"/>
      <c r="F217" s="46"/>
      <c r="G217" s="46"/>
      <c r="H217" s="46"/>
      <c r="I217" s="70"/>
      <c r="J217" s="188" t="s">
        <v>287</v>
      </c>
      <c r="K217" s="188"/>
      <c r="L217" s="188"/>
      <c r="M217" s="10">
        <f>M216+M214</f>
        <v>0</v>
      </c>
      <c r="N217" s="11"/>
      <c r="O217" s="51" t="e">
        <f>+M217/$B$9</f>
        <v>#DIV/0!</v>
      </c>
    </row>
    <row r="218" spans="2:15" ht="12" customHeight="1">
      <c r="B218" s="48"/>
      <c r="C218" s="46"/>
      <c r="D218" s="46"/>
      <c r="E218" s="46"/>
      <c r="F218" s="46"/>
      <c r="G218" s="46"/>
      <c r="H218" s="46">
        <v>0</v>
      </c>
      <c r="I218" s="46" t="s">
        <v>73</v>
      </c>
      <c r="J218" s="188" t="s">
        <v>288</v>
      </c>
      <c r="K218" s="188"/>
      <c r="L218" s="188"/>
      <c r="M218" s="10">
        <f>M217*(H218/100)</f>
        <v>0</v>
      </c>
      <c r="N218" s="11"/>
      <c r="O218" s="51" t="e">
        <f>+M218/$B$9</f>
        <v>#DIV/0!</v>
      </c>
    </row>
    <row r="219" spans="2:15" ht="12" customHeight="1">
      <c r="B219" s="48"/>
      <c r="C219" s="46"/>
      <c r="D219" s="46"/>
      <c r="E219" s="46"/>
      <c r="F219" s="46"/>
      <c r="G219" s="46"/>
      <c r="H219" s="46"/>
      <c r="I219" s="46"/>
      <c r="J219" s="188" t="s">
        <v>289</v>
      </c>
      <c r="K219" s="188"/>
      <c r="L219" s="188"/>
      <c r="M219" s="10">
        <f>M217+M218</f>
        <v>0</v>
      </c>
      <c r="N219" s="11"/>
      <c r="O219" s="51" t="e">
        <f>+M219/$B$9</f>
        <v>#DIV/0!</v>
      </c>
    </row>
    <row r="220" spans="2:15" ht="12" customHeight="1" thickBot="1">
      <c r="B220" s="49"/>
      <c r="C220" s="53"/>
      <c r="D220" s="53"/>
      <c r="E220" s="53"/>
      <c r="F220" s="53"/>
      <c r="G220" s="53"/>
      <c r="H220" s="64">
        <v>6.65</v>
      </c>
      <c r="I220" s="53" t="s">
        <v>73</v>
      </c>
      <c r="J220" s="87"/>
      <c r="K220" s="53"/>
      <c r="L220" s="65" t="s">
        <v>290</v>
      </c>
      <c r="M220" s="66">
        <f>M219*(H220/100)</f>
        <v>0</v>
      </c>
      <c r="N220" s="11"/>
      <c r="O220" s="67" t="e">
        <f>+M220/$B$9</f>
        <v>#DIV/0!</v>
      </c>
    </row>
    <row r="221" spans="2:15" ht="12" customHeight="1" thickBot="1">
      <c r="B221" s="38"/>
      <c r="C221" s="39"/>
      <c r="D221" s="39"/>
      <c r="E221" s="39"/>
      <c r="F221" s="39"/>
      <c r="G221" s="39"/>
      <c r="H221" s="63"/>
      <c r="I221" s="39"/>
      <c r="J221" s="77"/>
      <c r="K221" s="39"/>
      <c r="L221" s="38"/>
      <c r="M221" s="40"/>
      <c r="N221" s="11"/>
      <c r="O221" s="36"/>
    </row>
    <row r="222" spans="2:15" ht="12" customHeight="1" thickBot="1">
      <c r="B222" s="43"/>
      <c r="C222" s="68"/>
      <c r="D222" s="68"/>
      <c r="E222" s="68"/>
      <c r="F222" s="180" t="s">
        <v>332</v>
      </c>
      <c r="G222" s="181"/>
      <c r="H222" s="181"/>
      <c r="I222" s="181"/>
      <c r="J222" s="181"/>
      <c r="K222" s="181"/>
      <c r="L222" s="181"/>
      <c r="M222" s="44">
        <f>M220+M219</f>
        <v>0</v>
      </c>
      <c r="N222" s="11"/>
      <c r="O222" s="37" t="e">
        <f>+M222/$B$9</f>
        <v>#DIV/0!</v>
      </c>
    </row>
    <row r="223" spans="2:15" ht="12" customHeight="1" thickBot="1">
      <c r="B223" s="38"/>
      <c r="C223" s="39"/>
      <c r="D223" s="39"/>
      <c r="E223" s="39"/>
      <c r="F223" s="39"/>
      <c r="G223" s="39"/>
      <c r="H223" s="63"/>
      <c r="I223" s="39"/>
      <c r="J223" s="77"/>
      <c r="K223" s="39"/>
      <c r="L223" s="38"/>
      <c r="M223" s="40"/>
      <c r="N223" s="11"/>
      <c r="O223" s="36"/>
    </row>
    <row r="224" spans="2:15" ht="12" customHeight="1" thickBot="1">
      <c r="B224" s="102"/>
      <c r="C224" s="103"/>
      <c r="D224" s="103"/>
      <c r="E224" s="103"/>
      <c r="F224" s="190" t="s">
        <v>333</v>
      </c>
      <c r="G224" s="190"/>
      <c r="H224" s="190"/>
      <c r="I224" s="190"/>
      <c r="J224" s="190"/>
      <c r="K224" s="190"/>
      <c r="L224" s="190"/>
      <c r="M224" s="133">
        <f>M20</f>
        <v>0</v>
      </c>
      <c r="N224" s="132"/>
      <c r="O224" s="131" t="e">
        <f>+M224/$B$9</f>
        <v>#DIV/0!</v>
      </c>
    </row>
    <row r="225" spans="2:15" ht="12" customHeight="1" thickBot="1">
      <c r="B225" s="38"/>
      <c r="C225" s="39"/>
      <c r="D225" s="39"/>
      <c r="E225" s="39"/>
      <c r="F225" s="38"/>
      <c r="G225" s="38"/>
      <c r="H225" s="123"/>
      <c r="I225" s="38"/>
      <c r="J225" s="38"/>
      <c r="K225" s="38"/>
      <c r="L225" s="38"/>
      <c r="M225" s="40"/>
      <c r="N225" s="11"/>
      <c r="O225" s="36"/>
    </row>
    <row r="226" spans="2:15" ht="12" customHeight="1" thickBot="1">
      <c r="B226" s="43"/>
      <c r="C226" s="68"/>
      <c r="D226" s="68"/>
      <c r="E226" s="68"/>
      <c r="F226" s="180" t="s">
        <v>334</v>
      </c>
      <c r="G226" s="181"/>
      <c r="H226" s="181"/>
      <c r="I226" s="181"/>
      <c r="J226" s="181"/>
      <c r="K226" s="181"/>
      <c r="L226" s="181"/>
      <c r="M226" s="44">
        <f>M224+M222</f>
        <v>0</v>
      </c>
      <c r="N226" s="11"/>
      <c r="O226" s="37" t="e">
        <f>+M226/$B$9</f>
        <v>#DIV/0!</v>
      </c>
    </row>
    <row r="227" spans="2:15" ht="12" customHeight="1">
      <c r="B227" s="38"/>
      <c r="C227" s="39"/>
      <c r="D227" s="39"/>
      <c r="E227" s="39"/>
      <c r="F227" s="124"/>
      <c r="G227" s="125"/>
      <c r="H227" s="125"/>
      <c r="I227" s="125"/>
      <c r="J227" s="125"/>
      <c r="K227" s="125"/>
      <c r="L227" s="125"/>
      <c r="M227" s="101"/>
      <c r="N227" s="11"/>
      <c r="O227" s="36"/>
    </row>
    <row r="228" spans="2:15" ht="12" customHeight="1">
      <c r="B228" s="108"/>
      <c r="C228" s="109"/>
      <c r="D228" s="110"/>
      <c r="E228" s="110"/>
      <c r="F228" s="110"/>
      <c r="G228" s="110"/>
      <c r="H228" s="110"/>
      <c r="I228" s="110"/>
      <c r="J228" s="111"/>
      <c r="K228" s="112"/>
      <c r="L228" s="112"/>
      <c r="M228" s="113"/>
      <c r="N228" s="114"/>
      <c r="O228" s="115"/>
    </row>
    <row r="229" spans="2:15" ht="28.5" customHeight="1">
      <c r="B229" s="116" t="s">
        <v>329</v>
      </c>
      <c r="C229" s="182" t="s">
        <v>328</v>
      </c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3"/>
      <c r="O229" s="117"/>
    </row>
    <row r="230" spans="2:15" ht="12">
      <c r="B230" s="118"/>
      <c r="C230" s="2"/>
      <c r="D230" s="2"/>
      <c r="E230" s="2"/>
      <c r="F230" s="2"/>
      <c r="G230" s="2"/>
      <c r="H230" s="2"/>
      <c r="I230" s="2"/>
      <c r="J230" s="104"/>
      <c r="K230" s="2"/>
      <c r="L230" s="2"/>
      <c r="M230" s="119"/>
      <c r="N230" s="2"/>
      <c r="O230" s="120"/>
    </row>
    <row r="231" spans="2:15" ht="12">
      <c r="B231" s="118"/>
      <c r="C231" s="150" t="s">
        <v>352</v>
      </c>
      <c r="D231" s="2"/>
      <c r="E231" s="2"/>
      <c r="F231" s="2"/>
      <c r="G231" s="2"/>
      <c r="H231" s="2"/>
      <c r="I231" s="2"/>
      <c r="J231" s="104"/>
      <c r="K231" s="2"/>
      <c r="L231" s="2"/>
      <c r="M231" s="119"/>
      <c r="N231" s="2"/>
      <c r="O231" s="120"/>
    </row>
    <row r="232" spans="2:15" ht="12">
      <c r="B232" s="118"/>
      <c r="C232" s="150" t="s">
        <v>351</v>
      </c>
      <c r="D232" s="2"/>
      <c r="E232" s="2"/>
      <c r="F232" s="2"/>
      <c r="G232" s="2"/>
      <c r="H232" s="2"/>
      <c r="I232" s="2"/>
      <c r="J232" s="104"/>
      <c r="K232" s="2"/>
      <c r="L232" s="2"/>
      <c r="M232" s="119"/>
      <c r="N232" s="2"/>
      <c r="O232" s="120"/>
    </row>
    <row r="233" spans="2:15" ht="12">
      <c r="B233" s="118"/>
      <c r="C233" s="2"/>
      <c r="D233" s="2"/>
      <c r="E233" s="2"/>
      <c r="F233" s="2"/>
      <c r="G233" s="2"/>
      <c r="H233" s="2"/>
      <c r="I233" s="2"/>
      <c r="J233" s="104"/>
      <c r="K233" s="2"/>
      <c r="L233" s="2"/>
      <c r="M233" s="119"/>
      <c r="N233" s="2"/>
      <c r="O233" s="120"/>
    </row>
    <row r="234" spans="2:15" ht="12">
      <c r="B234" s="118"/>
      <c r="C234" s="2"/>
      <c r="D234" s="2"/>
      <c r="E234" s="2"/>
      <c r="F234" s="2"/>
      <c r="G234" s="2"/>
      <c r="H234" s="2"/>
      <c r="I234" s="2"/>
      <c r="J234" s="104"/>
      <c r="K234" s="2"/>
      <c r="L234" s="2"/>
      <c r="M234" s="119"/>
      <c r="N234" s="2"/>
      <c r="O234" s="120"/>
    </row>
    <row r="235" spans="2:15" ht="12">
      <c r="B235" s="118"/>
      <c r="C235" s="2"/>
      <c r="D235" s="2"/>
      <c r="E235" s="2"/>
      <c r="F235" s="2"/>
      <c r="G235" s="2"/>
      <c r="H235" s="2"/>
      <c r="I235" s="2"/>
      <c r="J235" s="104"/>
      <c r="K235" s="2"/>
      <c r="L235" s="2"/>
      <c r="M235" s="119"/>
      <c r="N235" s="2"/>
      <c r="O235" s="120"/>
    </row>
    <row r="236" spans="2:15" ht="12">
      <c r="B236" s="118"/>
      <c r="C236" s="2"/>
      <c r="D236" s="2"/>
      <c r="E236" s="2"/>
      <c r="F236" s="2"/>
      <c r="G236" s="2"/>
      <c r="H236" s="2"/>
      <c r="I236" s="2"/>
      <c r="J236" s="104"/>
      <c r="K236" s="2"/>
      <c r="L236" s="2"/>
      <c r="M236" s="119"/>
      <c r="N236" s="2"/>
      <c r="O236" s="120"/>
    </row>
    <row r="237" spans="2:15" ht="12">
      <c r="B237" s="118"/>
      <c r="C237" s="2"/>
      <c r="D237" s="2"/>
      <c r="E237" s="2"/>
      <c r="F237" s="2"/>
      <c r="G237" s="2"/>
      <c r="H237" s="2"/>
      <c r="I237" s="2"/>
      <c r="J237" s="104"/>
      <c r="K237" s="2"/>
      <c r="L237" s="2"/>
      <c r="M237" s="119"/>
      <c r="N237" s="2"/>
      <c r="O237" s="120"/>
    </row>
    <row r="238" spans="2:15" ht="12">
      <c r="B238" s="118"/>
      <c r="C238" s="105"/>
      <c r="D238" s="105"/>
      <c r="E238" s="105"/>
      <c r="F238" s="105"/>
      <c r="G238" s="105"/>
      <c r="H238" s="2"/>
      <c r="I238" s="2"/>
      <c r="J238" s="106"/>
      <c r="K238" s="105"/>
      <c r="L238" s="105"/>
      <c r="M238" s="107"/>
      <c r="N238" s="105"/>
      <c r="O238" s="120"/>
    </row>
    <row r="239" spans="2:15" ht="12.75">
      <c r="B239" s="118"/>
      <c r="C239" s="184"/>
      <c r="D239" s="184"/>
      <c r="E239" s="184"/>
      <c r="F239" s="184"/>
      <c r="G239" s="179"/>
      <c r="H239" s="2"/>
      <c r="I239" s="2"/>
      <c r="J239" s="184" t="s">
        <v>349</v>
      </c>
      <c r="K239" s="189"/>
      <c r="L239" s="189"/>
      <c r="M239" s="189"/>
      <c r="N239" s="179"/>
      <c r="O239" s="120"/>
    </row>
    <row r="240" spans="2:15" ht="12.75">
      <c r="B240" s="118"/>
      <c r="C240" s="178"/>
      <c r="D240" s="178"/>
      <c r="E240" s="178"/>
      <c r="F240" s="178"/>
      <c r="G240" s="179"/>
      <c r="H240" s="2"/>
      <c r="I240" s="2"/>
      <c r="J240" s="178" t="s">
        <v>330</v>
      </c>
      <c r="K240" s="178"/>
      <c r="L240" s="178"/>
      <c r="M240" s="178"/>
      <c r="N240" s="179"/>
      <c r="O240" s="120"/>
    </row>
    <row r="241" spans="2:15" ht="12">
      <c r="B241" s="118"/>
      <c r="C241" s="2"/>
      <c r="D241" s="2"/>
      <c r="E241" s="2"/>
      <c r="F241" s="2"/>
      <c r="G241" s="2"/>
      <c r="H241" s="2"/>
      <c r="I241" s="2"/>
      <c r="J241" s="104"/>
      <c r="K241" s="2"/>
      <c r="L241" s="2"/>
      <c r="M241" s="119"/>
      <c r="N241" s="2"/>
      <c r="O241" s="120"/>
    </row>
    <row r="242" spans="2:15" ht="12">
      <c r="B242" s="118" t="s">
        <v>327</v>
      </c>
      <c r="C242" s="2"/>
      <c r="D242" s="2"/>
      <c r="E242" s="2"/>
      <c r="F242" s="2"/>
      <c r="G242" s="2"/>
      <c r="H242" s="2"/>
      <c r="I242" s="2"/>
      <c r="J242" s="104"/>
      <c r="K242" s="2"/>
      <c r="L242" s="2"/>
      <c r="M242" s="119"/>
      <c r="N242" s="2"/>
      <c r="O242" s="120"/>
    </row>
    <row r="243" spans="2:15" ht="12">
      <c r="B243" s="121"/>
      <c r="C243" s="105"/>
      <c r="D243" s="105"/>
      <c r="E243" s="105"/>
      <c r="F243" s="105"/>
      <c r="G243" s="105"/>
      <c r="H243" s="105"/>
      <c r="I243" s="105"/>
      <c r="J243" s="106"/>
      <c r="K243" s="105"/>
      <c r="L243" s="105"/>
      <c r="M243" s="107"/>
      <c r="N243" s="105"/>
      <c r="O243" s="122"/>
    </row>
  </sheetData>
  <sheetProtection/>
  <mergeCells count="260">
    <mergeCell ref="B1:O1"/>
    <mergeCell ref="B3:O3"/>
    <mergeCell ref="B4:H4"/>
    <mergeCell ref="I4:L4"/>
    <mergeCell ref="M4:O4"/>
    <mergeCell ref="B5:H5"/>
    <mergeCell ref="I5:L5"/>
    <mergeCell ref="M5:O5"/>
    <mergeCell ref="B6:M6"/>
    <mergeCell ref="B7:H7"/>
    <mergeCell ref="I7:L7"/>
    <mergeCell ref="M7:O7"/>
    <mergeCell ref="B8:H8"/>
    <mergeCell ref="I8:L8"/>
    <mergeCell ref="M8:O8"/>
    <mergeCell ref="M9:O9"/>
    <mergeCell ref="B10:D10"/>
    <mergeCell ref="E10:F10"/>
    <mergeCell ref="G10:H10"/>
    <mergeCell ref="I10:L10"/>
    <mergeCell ref="M10:O10"/>
    <mergeCell ref="B9:D9"/>
    <mergeCell ref="E9:F9"/>
    <mergeCell ref="G9:H9"/>
    <mergeCell ref="I9:L9"/>
    <mergeCell ref="B13:M13"/>
    <mergeCell ref="B14:L14"/>
    <mergeCell ref="B15:B16"/>
    <mergeCell ref="C15:H16"/>
    <mergeCell ref="I15:I16"/>
    <mergeCell ref="J15:J16"/>
    <mergeCell ref="K15:K16"/>
    <mergeCell ref="L15:M15"/>
    <mergeCell ref="N15:N16"/>
    <mergeCell ref="O15:O16"/>
    <mergeCell ref="B17:M17"/>
    <mergeCell ref="C18:M18"/>
    <mergeCell ref="C23:M23"/>
    <mergeCell ref="C24:H24"/>
    <mergeCell ref="C25:H25"/>
    <mergeCell ref="C19:H19"/>
    <mergeCell ref="B20:J20"/>
    <mergeCell ref="K20:L20"/>
    <mergeCell ref="B22:M22"/>
    <mergeCell ref="C26:H26"/>
    <mergeCell ref="C27:H27"/>
    <mergeCell ref="C28:H28"/>
    <mergeCell ref="C29:H29"/>
    <mergeCell ref="C30:H30"/>
    <mergeCell ref="B31:J31"/>
    <mergeCell ref="K31:L31"/>
    <mergeCell ref="B32:M32"/>
    <mergeCell ref="C33:M33"/>
    <mergeCell ref="C34:M34"/>
    <mergeCell ref="C35:H35"/>
    <mergeCell ref="C36:H36"/>
    <mergeCell ref="C37:H37"/>
    <mergeCell ref="C38:H38"/>
    <mergeCell ref="C43:H43"/>
    <mergeCell ref="C44:E44"/>
    <mergeCell ref="C45:E45"/>
    <mergeCell ref="C46:H46"/>
    <mergeCell ref="C40:H40"/>
    <mergeCell ref="C41:H41"/>
    <mergeCell ref="C42:H42"/>
    <mergeCell ref="C39:M39"/>
    <mergeCell ref="C47:H47"/>
    <mergeCell ref="C48:H48"/>
    <mergeCell ref="C50:H50"/>
    <mergeCell ref="C53:H53"/>
    <mergeCell ref="C56:H56"/>
    <mergeCell ref="C59:M59"/>
    <mergeCell ref="C51:H51"/>
    <mergeCell ref="C52:H52"/>
    <mergeCell ref="C54:H54"/>
    <mergeCell ref="C55:H55"/>
    <mergeCell ref="C60:H60"/>
    <mergeCell ref="C61:H61"/>
    <mergeCell ref="C62:H62"/>
    <mergeCell ref="C64:H64"/>
    <mergeCell ref="C65:H65"/>
    <mergeCell ref="C63:M63"/>
    <mergeCell ref="C70:H70"/>
    <mergeCell ref="C71:D71"/>
    <mergeCell ref="C72:D72"/>
    <mergeCell ref="C73:H73"/>
    <mergeCell ref="C74:H74"/>
    <mergeCell ref="C66:H66"/>
    <mergeCell ref="C67:H67"/>
    <mergeCell ref="C68:H68"/>
    <mergeCell ref="C69:H69"/>
    <mergeCell ref="C75:H75"/>
    <mergeCell ref="C76:H76"/>
    <mergeCell ref="C77:H77"/>
    <mergeCell ref="C78:H78"/>
    <mergeCell ref="C79:H79"/>
    <mergeCell ref="C80:M80"/>
    <mergeCell ref="C81:H81"/>
    <mergeCell ref="C82:H82"/>
    <mergeCell ref="C83:M83"/>
    <mergeCell ref="C84:H84"/>
    <mergeCell ref="C86:H86"/>
    <mergeCell ref="C88:H88"/>
    <mergeCell ref="C85:H85"/>
    <mergeCell ref="C87:H87"/>
    <mergeCell ref="C89:H89"/>
    <mergeCell ref="C90:H90"/>
    <mergeCell ref="C91:H91"/>
    <mergeCell ref="C92:M92"/>
    <mergeCell ref="C93:H93"/>
    <mergeCell ref="C94:H94"/>
    <mergeCell ref="C95:H95"/>
    <mergeCell ref="C96:H96"/>
    <mergeCell ref="C97:H97"/>
    <mergeCell ref="C98:H98"/>
    <mergeCell ref="C99:H99"/>
    <mergeCell ref="C100:H100"/>
    <mergeCell ref="C112:H112"/>
    <mergeCell ref="C101:H101"/>
    <mergeCell ref="C102:H102"/>
    <mergeCell ref="C103:H103"/>
    <mergeCell ref="C104:H104"/>
    <mergeCell ref="C105:H105"/>
    <mergeCell ref="C106:H106"/>
    <mergeCell ref="C114:H114"/>
    <mergeCell ref="C115:H115"/>
    <mergeCell ref="C116:H116"/>
    <mergeCell ref="C117:L117"/>
    <mergeCell ref="C118:H118"/>
    <mergeCell ref="C107:H107"/>
    <mergeCell ref="C108:H108"/>
    <mergeCell ref="C109:H109"/>
    <mergeCell ref="C110:H110"/>
    <mergeCell ref="C111:H111"/>
    <mergeCell ref="C126:H126"/>
    <mergeCell ref="C127:H127"/>
    <mergeCell ref="C128:H128"/>
    <mergeCell ref="C119:H119"/>
    <mergeCell ref="B120:J120"/>
    <mergeCell ref="K120:L120"/>
    <mergeCell ref="B121:L121"/>
    <mergeCell ref="C122:M122"/>
    <mergeCell ref="C129:H129"/>
    <mergeCell ref="C130:H130"/>
    <mergeCell ref="C131:H131"/>
    <mergeCell ref="C132:H132"/>
    <mergeCell ref="C133:H133"/>
    <mergeCell ref="C134:H134"/>
    <mergeCell ref="C135:H135"/>
    <mergeCell ref="C136:H136"/>
    <mergeCell ref="C137:H137"/>
    <mergeCell ref="C138:H138"/>
    <mergeCell ref="C139:H139"/>
    <mergeCell ref="C140:H140"/>
    <mergeCell ref="C146:M146"/>
    <mergeCell ref="C147:M147"/>
    <mergeCell ref="C148:H148"/>
    <mergeCell ref="C141:H141"/>
    <mergeCell ref="C142:H142"/>
    <mergeCell ref="C143:H143"/>
    <mergeCell ref="C144:H144"/>
    <mergeCell ref="C145:H145"/>
    <mergeCell ref="C149:H149"/>
    <mergeCell ref="C150:H150"/>
    <mergeCell ref="C151:H151"/>
    <mergeCell ref="C152:M152"/>
    <mergeCell ref="C153:H153"/>
    <mergeCell ref="C154:H154"/>
    <mergeCell ref="C155:H155"/>
    <mergeCell ref="C156:H156"/>
    <mergeCell ref="C157:H157"/>
    <mergeCell ref="C158:H158"/>
    <mergeCell ref="C159:H159"/>
    <mergeCell ref="C160:H160"/>
    <mergeCell ref="C161:M161"/>
    <mergeCell ref="C162:H162"/>
    <mergeCell ref="C163:H163"/>
    <mergeCell ref="C164:H164"/>
    <mergeCell ref="C165:H165"/>
    <mergeCell ref="C166:H166"/>
    <mergeCell ref="C167:H167"/>
    <mergeCell ref="C168:H168"/>
    <mergeCell ref="C169:M169"/>
    <mergeCell ref="C170:H170"/>
    <mergeCell ref="C171:H171"/>
    <mergeCell ref="C172:H172"/>
    <mergeCell ref="B178:M178"/>
    <mergeCell ref="C173:H173"/>
    <mergeCell ref="C174:H174"/>
    <mergeCell ref="C175:H175"/>
    <mergeCell ref="C176:H176"/>
    <mergeCell ref="B177:J177"/>
    <mergeCell ref="K177:L177"/>
    <mergeCell ref="B179:M179"/>
    <mergeCell ref="C180:M180"/>
    <mergeCell ref="C181:H181"/>
    <mergeCell ref="C182:H182"/>
    <mergeCell ref="C183:H183"/>
    <mergeCell ref="C184:H184"/>
    <mergeCell ref="B188:J188"/>
    <mergeCell ref="K188:L188"/>
    <mergeCell ref="C190:M190"/>
    <mergeCell ref="C191:M191"/>
    <mergeCell ref="C185:H185"/>
    <mergeCell ref="C186:H186"/>
    <mergeCell ref="C187:H187"/>
    <mergeCell ref="C192:H192"/>
    <mergeCell ref="C193:M193"/>
    <mergeCell ref="C194:H194"/>
    <mergeCell ref="C195:H195"/>
    <mergeCell ref="C196:H196"/>
    <mergeCell ref="C197:H197"/>
    <mergeCell ref="C198:H198"/>
    <mergeCell ref="C199:H199"/>
    <mergeCell ref="C200:H200"/>
    <mergeCell ref="C201:H201"/>
    <mergeCell ref="C202:M202"/>
    <mergeCell ref="C203:H203"/>
    <mergeCell ref="C204:H204"/>
    <mergeCell ref="B205:J205"/>
    <mergeCell ref="K205:L205"/>
    <mergeCell ref="C207:L207"/>
    <mergeCell ref="C208:L208"/>
    <mergeCell ref="C209:L209"/>
    <mergeCell ref="J219:L219"/>
    <mergeCell ref="F222:L222"/>
    <mergeCell ref="F224:L224"/>
    <mergeCell ref="C210:L210"/>
    <mergeCell ref="C211:L211"/>
    <mergeCell ref="C212:L212"/>
    <mergeCell ref="C240:G240"/>
    <mergeCell ref="J240:N240"/>
    <mergeCell ref="F226:L226"/>
    <mergeCell ref="C229:N229"/>
    <mergeCell ref="C239:G239"/>
    <mergeCell ref="C214:L214"/>
    <mergeCell ref="J216:L216"/>
    <mergeCell ref="J217:L217"/>
    <mergeCell ref="J239:N239"/>
    <mergeCell ref="J218:L218"/>
    <mergeCell ref="M11:O11"/>
    <mergeCell ref="E12:F12"/>
    <mergeCell ref="G12:H12"/>
    <mergeCell ref="Q9:Q10"/>
    <mergeCell ref="Q81:Q82"/>
    <mergeCell ref="Q124:Q125"/>
    <mergeCell ref="C123:M123"/>
    <mergeCell ref="C124:H124"/>
    <mergeCell ref="C125:H125"/>
    <mergeCell ref="C113:H113"/>
    <mergeCell ref="C57:H57"/>
    <mergeCell ref="C58:H58"/>
    <mergeCell ref="C49:M49"/>
    <mergeCell ref="I12:L12"/>
    <mergeCell ref="M12:O12"/>
    <mergeCell ref="B11:D11"/>
    <mergeCell ref="B12:D12"/>
    <mergeCell ref="E11:F11"/>
    <mergeCell ref="G11:H11"/>
    <mergeCell ref="I11:L11"/>
  </mergeCells>
  <printOptions/>
  <pageMargins left="0.7874015748031497" right="0.7874015748031497" top="0.7874015748031497" bottom="0.7874015748031497" header="0.5905511811023623" footer="0.5905511811023623"/>
  <pageSetup fitToHeight="4" fitToWidth="1" horizontalDpi="600" verticalDpi="600" orientation="portrait" paperSize="14" scale="65" r:id="rId3"/>
  <headerFooter alignWithMargins="0">
    <oddHeader>&amp;L&amp;8FONDO SOLIDARIO DE ELECCION DE VIVIENDA&amp;R&amp;8NOMBRE ENTIDAD PATROCINANTE</oddHeader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cmsaezf</dc:creator>
  <cp:keywords/>
  <dc:description/>
  <cp:lastModifiedBy>Favio Salguero Ipinza</cp:lastModifiedBy>
  <cp:lastPrinted>2012-07-17T17:12:35Z</cp:lastPrinted>
  <dcterms:created xsi:type="dcterms:W3CDTF">2004-01-14T22:48:40Z</dcterms:created>
  <dcterms:modified xsi:type="dcterms:W3CDTF">2012-07-17T20:24:54Z</dcterms:modified>
  <cp:category/>
  <cp:version/>
  <cp:contentType/>
  <cp:contentStatus/>
</cp:coreProperties>
</file>