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WPF-SHARE3\SRMRM_Revisiones$\Unidad de Infraestructura P y P\PAVIMENTOS PARTICIPATIVOS PPP\30° Llamado PPP\GESTION RS 30° LLAMADO\"/>
    </mc:Choice>
  </mc:AlternateContent>
  <bookViews>
    <workbookView xWindow="0" yWindow="0" windowWidth="20490" windowHeight="7320"/>
  </bookViews>
  <sheets>
    <sheet name="ListaReporte30_REGION METROPOLI" sheetId="1" r:id="rId1"/>
  </sheets>
  <definedNames>
    <definedName name="_xlnm._FilterDatabase" localSheetId="0" hidden="1">'ListaReporte30_REGION METROPOLI'!$A$18:$O$63</definedName>
  </definedNames>
  <calcPr calcId="162913"/>
</workbook>
</file>

<file path=xl/calcChain.xml><?xml version="1.0" encoding="utf-8"?>
<calcChain xmlns="http://schemas.openxmlformats.org/spreadsheetml/2006/main">
  <c r="G64" i="1" l="1"/>
  <c r="Q63" i="1" l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J65" i="1"/>
  <c r="K65" i="1"/>
</calcChain>
</file>

<file path=xl/sharedStrings.xml><?xml version="1.0" encoding="utf-8"?>
<sst xmlns="http://schemas.openxmlformats.org/spreadsheetml/2006/main" count="117" uniqueCount="71">
  <si>
    <t xml:space="preserve">Ministerio de Vivienda y Urbanismo </t>
  </si>
  <si>
    <t xml:space="preserve">Dirección Proyectos de Ciudad </t>
  </si>
  <si>
    <t xml:space="preserve">Depto. Obras Urbanas </t>
  </si>
  <si>
    <t>SISTEMA DE ESTADÍSTICA</t>
  </si>
  <si>
    <t xml:space="preserve">PROGRAMA DE PAVIMENTACIÓN PARTICIPATIVA PROCESO DE SELECCIÓN </t>
  </si>
  <si>
    <t xml:space="preserve">ESTAD. COMUNA VÁLIDAMENTE POSTULADOS </t>
  </si>
  <si>
    <t>Postulaciones de Pavimentación y Repavimentación de Calzadas y Aceras Seleccionados</t>
  </si>
  <si>
    <t>REGIÓN : REGION METROPOLITANA</t>
  </si>
  <si>
    <t>PROGRAMA : Todos</t>
  </si>
  <si>
    <t>LLAMADO : 30</t>
  </si>
  <si>
    <t>FECHA REPORTE: 11-02-2021</t>
  </si>
  <si>
    <t>Nombre Comuna</t>
  </si>
  <si>
    <t>Cantidad Comité</t>
  </si>
  <si>
    <t>Nro Integrantes de Comité</t>
  </si>
  <si>
    <t>Cantidad de Mujeres Integrantes</t>
  </si>
  <si>
    <t>Nro de Viviendas</t>
  </si>
  <si>
    <t>Aporte Minvu (M$)</t>
  </si>
  <si>
    <t>Aporte Municipal (M$)</t>
  </si>
  <si>
    <t>Aporte Comité (M$)</t>
  </si>
  <si>
    <t>Aporte Total (M$)</t>
  </si>
  <si>
    <t>Cantidad de Calles</t>
  </si>
  <si>
    <t>Longitud (Mts)</t>
  </si>
  <si>
    <t>Cantidad de Pasajes</t>
  </si>
  <si>
    <t>Cantidad de Aceras</t>
  </si>
  <si>
    <t>BUIN</t>
  </si>
  <si>
    <t>CERRILLOS</t>
  </si>
  <si>
    <t>CERRO NAVIA</t>
  </si>
  <si>
    <t>COLINA</t>
  </si>
  <si>
    <t>CONCHALI</t>
  </si>
  <si>
    <t>CURACAVI</t>
  </si>
  <si>
    <t>EL BOSQUE</t>
  </si>
  <si>
    <t>ESTACION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</si>
  <si>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</si>
  <si>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</si>
  <si>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</si>
  <si>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</si>
  <si>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</si>
  <si>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</si>
  <si>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</si>
  <si>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</si>
  <si>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</si>
  <si>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LO BARNECHEA</t>
  </si>
  <si>
    <t>LO ESPEJO</t>
  </si>
  <si>
    <t>LO PRADO</t>
  </si>
  <si>
    <t>MACUL</t>
  </si>
  <si>
    <t>MAIPU</t>
  </si>
  <si>
    <t>MARIA PINTO</t>
  </si>
  <si>
    <t>MELIPILLA</t>
  </si>
  <si>
    <t>ÑUÑOA</t>
  </si>
  <si>
    <t>PADRE HURTADO</t>
  </si>
  <si>
    <t>PAINE</t>
  </si>
  <si>
    <t>PEDRO AGUIRRE CERDA</t>
  </si>
  <si>
    <t>PEÑAFLOR</t>
  </si>
  <si>
    <t>PEÑALOLEN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</si>
  <si>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</si>
  <si>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</si>
  <si>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</si>
  <si>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</si>
  <si>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</si>
  <si>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</si>
  <si>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</si>
  <si>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JOAQUIN</t>
  </si>
  <si>
    <t>SAN MIGUEL</t>
  </si>
  <si>
    <t>SAN PEDRO</t>
  </si>
  <si>
    <t>SAN RAMON</t>
  </si>
  <si>
    <t>SANTIAGO</t>
  </si>
  <si>
    <t>TALAGANTE</t>
  </si>
  <si>
    <t>TIL TIL</t>
  </si>
  <si>
    <t>Total</t>
  </si>
  <si>
    <t>Cantidad de proyectos</t>
  </si>
  <si>
    <t>Total 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</si>
</sst>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20" fillId="0" borderId="0" xfId="0" applyFont="1"/>
    <xf numFmtId="0" fontId="16" fillId="0" borderId="0" xfId="0" applyFont="1"/>
    <xf numFmtId="0" fontId="21" fillId="33" borderId="0" xfId="0" applyFont="1" applyFill="1" applyAlignment="1">
      <alignment horizontal="center" vertical="center" wrapText="1"/>
    </xf>
    <xf numFmtId="0" fontId="22" fillId="34" borderId="0" xfId="0" applyFont="1" applyFill="1" applyAlignment="1">
      <alignment wrapText="1"/>
    </xf>
    <xf numFmtId="0" fontId="22" fillId="34" borderId="0" xfId="0" applyFont="1" applyFill="1" applyAlignment="1">
      <alignment horizontal="right" wrapText="1"/>
    </xf>
    <xf numFmtId="3" fontId="22" fillId="34" borderId="0" xfId="0" applyNumberFormat="1" applyFont="1" applyFill="1" applyAlignment="1">
      <alignment horizontal="right" wrapText="1"/>
    </xf>
    <xf numFmtId="0" fontId="22" fillId="35" borderId="0" xfId="0" applyFont="1" applyFill="1" applyAlignment="1">
      <alignment wrapText="1"/>
    </xf>
    <xf numFmtId="0" fontId="22" fillId="35" borderId="0" xfId="0" applyFont="1" applyFill="1" applyAlignment="1">
      <alignment horizontal="right" wrapText="1"/>
    </xf>
    <xf numFmtId="3" fontId="22" fillId="35" borderId="0" xfId="0" applyNumberFormat="1" applyFont="1" applyFill="1" applyAlignment="1">
      <alignment horizontal="right" wrapText="1"/>
    </xf>
    <xf numFmtId="0" fontId="21" fillId="33" borderId="0" xfId="0" applyFont="1" applyFill="1" applyAlignment="1">
      <alignment wrapText="1"/>
    </xf>
    <xf numFmtId="0" fontId="21" fillId="33" borderId="0" xfId="0" applyFont="1" applyFill="1" applyAlignment="1">
      <alignment horizontal="right" wrapText="1"/>
    </xf>
    <xf numFmtId="3" fontId="21" fillId="33" borderId="0" xfId="0" applyNumberFormat="1" applyFont="1" applyFill="1" applyAlignment="1">
      <alignment horizontal="right" wrapText="1"/>
    </xf>
    <xf numFmtId="0" fontId="21" fillId="36" borderId="0" xfId="0" applyFont="1" applyFill="1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22" fillId="37" borderId="0" xfId="0" applyFont="1" applyFill="1" applyAlignment="1">
      <alignment wrapText="1"/>
    </xf>
    <xf numFmtId="0" fontId="19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ppp.minvu.cl/Imagenes/LogoMINVU.gi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5</xdr:row>
      <xdr:rowOff>0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914400</xdr:colOff>
          <xdr:row>17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6:R66"/>
  <sheetViews>
    <sheetView showGridLines="0" tabSelected="1" topLeftCell="G13" workbookViewId="0">
      <pane ySplit="6" topLeftCell="A59" activePane="bottomLeft" state="frozen"/>
      <selection activeCell="A13" sqref="A13"/>
      <selection pane="bottomLeft" activeCell="N63" sqref="N63"/>
    </sheetView>
  </sheetViews>
  <sheetFormatPr baseColWidth="10" defaultRowHeight="15" x14ac:dyDescent="0.25"/>
  <cols>
    <col min="1" max="1" width="21.7109375" bestFit="1" customWidth="1"/>
    <col min="2" max="2" width="15.7109375" bestFit="1" customWidth="1"/>
    <col min="3" max="3" width="24.7109375" bestFit="1" customWidth="1"/>
    <col min="4" max="4" width="30.42578125" bestFit="1" customWidth="1"/>
    <col min="5" max="5" width="16.28515625" bestFit="1" customWidth="1"/>
    <col min="6" max="6" width="18.140625" bestFit="1" customWidth="1"/>
    <col min="7" max="7" width="21.42578125" bestFit="1" customWidth="1"/>
    <col min="8" max="8" width="18.85546875" bestFit="1" customWidth="1"/>
    <col min="9" max="9" width="16.85546875" bestFit="1" customWidth="1"/>
    <col min="10" max="10" width="17.42578125" bestFit="1" customWidth="1"/>
    <col min="11" max="11" width="14" bestFit="1" customWidth="1"/>
    <col min="12" max="12" width="18.7109375" bestFit="1" customWidth="1"/>
    <col min="13" max="13" width="14" bestFit="1" customWidth="1"/>
    <col min="14" max="14" width="18" bestFit="1" customWidth="1"/>
    <col min="15" max="15" width="14" bestFit="1" customWidth="1"/>
    <col min="17" max="17" width="10.28515625" customWidth="1"/>
    <col min="18" max="18" width="13.28515625" customWidth="1"/>
  </cols>
  <sheetData>
    <row r="6" spans="1:15" x14ac:dyDescent="0.25">
      <c r="A6" s="1" t="s">
        <v>0</v>
      </c>
    </row>
    <row r="7" spans="1:15" x14ac:dyDescent="0.25">
      <c r="A7" s="1" t="s">
        <v>1</v>
      </c>
    </row>
    <row r="8" spans="1:15" x14ac:dyDescent="0.25">
      <c r="A8" s="1" t="s">
        <v>2</v>
      </c>
    </row>
    <row r="9" spans="1:15" ht="15.7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18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5.75" customHeight="1" x14ac:dyDescent="0.25">
      <c r="A11" s="18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5.75" customHeight="1" x14ac:dyDescent="0.25">
      <c r="A12" s="18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2" t="s">
        <v>7</v>
      </c>
    </row>
    <row r="14" spans="1:15" x14ac:dyDescent="0.25">
      <c r="A14" s="2" t="s">
        <v>8</v>
      </c>
    </row>
    <row r="15" spans="1:15" x14ac:dyDescent="0.25">
      <c r="A15" s="2" t="s">
        <v>9</v>
      </c>
    </row>
    <row r="16" spans="1:15" x14ac:dyDescent="0.25">
      <c r="A16" s="2" t="s">
        <v>10</v>
      </c>
    </row>
    <row r="17" spans="1:18" x14ac:dyDescent="0.25">
      <c r="A17" s="3"/>
    </row>
    <row r="18" spans="1:18" x14ac:dyDescent="0.25">
      <c r="A18" s="4" t="s">
        <v>11</v>
      </c>
      <c r="B18" s="4" t="s">
        <v>12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14" t="s">
        <v>19</v>
      </c>
      <c r="J18" s="4" t="s">
        <v>20</v>
      </c>
      <c r="K18" s="4" t="s">
        <v>21</v>
      </c>
      <c r="L18" s="4" t="s">
        <v>22</v>
      </c>
      <c r="M18" s="4" t="s">
        <v>21</v>
      </c>
      <c r="N18" s="4" t="s">
        <v>23</v>
      </c>
      <c r="O18" s="4" t="s">
        <v>21</v>
      </c>
      <c r="P18" s="4" t="s">
        <v>70</v>
      </c>
    </row>
    <row r="19" spans="1:18" x14ac:dyDescent="0.25">
      <c r="A19" s="5" t="s">
        <v>24</v>
      </c>
      <c r="B19" s="6">
        <v>34</v>
      </c>
      <c r="C19" s="6">
        <v>457</v>
      </c>
      <c r="D19" s="6">
        <v>330</v>
      </c>
      <c r="E19" s="6">
        <v>559</v>
      </c>
      <c r="F19" s="7">
        <v>947200</v>
      </c>
      <c r="G19" s="7">
        <v>37126</v>
      </c>
      <c r="H19" s="6">
        <v>0</v>
      </c>
      <c r="I19" s="7">
        <v>984326</v>
      </c>
      <c r="J19" s="6">
        <v>7</v>
      </c>
      <c r="K19" s="7">
        <v>1388</v>
      </c>
      <c r="L19" s="6">
        <v>19</v>
      </c>
      <c r="M19" s="7">
        <v>1425</v>
      </c>
      <c r="N19" s="6">
        <v>8</v>
      </c>
      <c r="O19" s="7">
        <v>1499</v>
      </c>
      <c r="P19">
        <f>+J19+L19+N19</f>
        <v>34</v>
      </c>
      <c r="Q19">
        <f>+J19+L19+N19</f>
        <v>34</v>
      </c>
      <c r="R19" s="5" t="s">
        <v>24</v>
      </c>
    </row>
    <row r="20" spans="1:18" x14ac:dyDescent="0.25">
      <c r="A20" s="8" t="s">
        <v>25</v>
      </c>
      <c r="B20" s="9">
        <v>14</v>
      </c>
      <c r="C20" s="9">
        <v>164</v>
      </c>
      <c r="D20" s="9">
        <v>106</v>
      </c>
      <c r="E20" s="9">
        <v>233</v>
      </c>
      <c r="F20" s="10">
        <v>394594</v>
      </c>
      <c r="G20" s="10">
        <v>115309</v>
      </c>
      <c r="H20" s="9">
        <v>0</v>
      </c>
      <c r="I20" s="10">
        <v>509903</v>
      </c>
      <c r="J20" s="9">
        <v>6</v>
      </c>
      <c r="K20" s="9">
        <v>937</v>
      </c>
      <c r="L20" s="9">
        <v>8</v>
      </c>
      <c r="M20" s="9">
        <v>784</v>
      </c>
      <c r="N20" s="9">
        <v>0</v>
      </c>
      <c r="O20" s="9">
        <v>0</v>
      </c>
      <c r="P20" s="15">
        <f t="shared" ref="P20:P62" si="0">+J20+L20+N20</f>
        <v>14</v>
      </c>
      <c r="Q20" s="15">
        <f t="shared" ref="Q20:Q62" si="1">+J20+L20+N20</f>
        <v>14</v>
      </c>
      <c r="R20" s="8" t="s">
        <v>25</v>
      </c>
    </row>
    <row r="21" spans="1:18" ht="30" x14ac:dyDescent="0.25">
      <c r="A21" s="5" t="s">
        <v>26</v>
      </c>
      <c r="B21" s="6">
        <v>26</v>
      </c>
      <c r="C21" s="6">
        <v>373</v>
      </c>
      <c r="D21" s="6">
        <v>249</v>
      </c>
      <c r="E21" s="6">
        <v>557</v>
      </c>
      <c r="F21" s="7">
        <v>918474</v>
      </c>
      <c r="G21" s="7">
        <v>30442</v>
      </c>
      <c r="H21" s="6">
        <v>0</v>
      </c>
      <c r="I21" s="7">
        <v>948916</v>
      </c>
      <c r="J21" s="6">
        <v>5</v>
      </c>
      <c r="K21" s="6">
        <v>712</v>
      </c>
      <c r="L21" s="6">
        <v>28</v>
      </c>
      <c r="M21" s="7">
        <v>3212</v>
      </c>
      <c r="N21" s="6">
        <v>0</v>
      </c>
      <c r="O21" s="6">
        <v>0</v>
      </c>
      <c r="P21" s="15">
        <f t="shared" si="0"/>
        <v>33</v>
      </c>
      <c r="Q21" s="15">
        <f t="shared" si="1"/>
        <v>33</v>
      </c>
      <c r="R21" s="5" t="s">
        <v>26</v>
      </c>
    </row>
    <row r="22" spans="1:18" x14ac:dyDescent="0.25">
      <c r="A22" s="8" t="s">
        <v>27</v>
      </c>
      <c r="B22" s="9">
        <v>14</v>
      </c>
      <c r="C22" s="9">
        <v>279</v>
      </c>
      <c r="D22" s="9">
        <v>220</v>
      </c>
      <c r="E22" s="9">
        <v>358</v>
      </c>
      <c r="F22" s="10">
        <v>693930</v>
      </c>
      <c r="G22" s="10">
        <v>63122</v>
      </c>
      <c r="H22" s="9">
        <v>0</v>
      </c>
      <c r="I22" s="10">
        <v>757052</v>
      </c>
      <c r="J22" s="9">
        <v>6</v>
      </c>
      <c r="K22" s="10">
        <v>1350</v>
      </c>
      <c r="L22" s="9">
        <v>8</v>
      </c>
      <c r="M22" s="9">
        <v>943</v>
      </c>
      <c r="N22" s="9">
        <v>0</v>
      </c>
      <c r="O22" s="9">
        <v>0</v>
      </c>
      <c r="P22" s="15">
        <f t="shared" si="0"/>
        <v>14</v>
      </c>
      <c r="Q22" s="15">
        <f t="shared" si="1"/>
        <v>14</v>
      </c>
      <c r="R22" s="8" t="s">
        <v>27</v>
      </c>
    </row>
    <row r="23" spans="1:18" x14ac:dyDescent="0.25">
      <c r="A23" s="5" t="s">
        <v>28</v>
      </c>
      <c r="B23" s="6">
        <v>29</v>
      </c>
      <c r="C23" s="6">
        <v>458</v>
      </c>
      <c r="D23" s="6">
        <v>234</v>
      </c>
      <c r="E23" s="6">
        <v>556</v>
      </c>
      <c r="F23" s="7">
        <v>604234</v>
      </c>
      <c r="G23" s="7">
        <v>87222</v>
      </c>
      <c r="H23" s="6">
        <v>0</v>
      </c>
      <c r="I23" s="7">
        <v>691456</v>
      </c>
      <c r="J23" s="6">
        <v>0</v>
      </c>
      <c r="K23" s="6">
        <v>0</v>
      </c>
      <c r="L23" s="6">
        <v>29</v>
      </c>
      <c r="M23" s="7">
        <v>3726</v>
      </c>
      <c r="N23" s="6">
        <v>0</v>
      </c>
      <c r="O23" s="6">
        <v>0</v>
      </c>
      <c r="P23" s="15">
        <f t="shared" si="0"/>
        <v>29</v>
      </c>
      <c r="Q23" s="15">
        <f t="shared" si="1"/>
        <v>29</v>
      </c>
      <c r="R23" s="5" t="s">
        <v>28</v>
      </c>
    </row>
    <row r="24" spans="1:18" x14ac:dyDescent="0.25">
      <c r="A24" s="8" t="s">
        <v>29</v>
      </c>
      <c r="B24" s="9">
        <v>37</v>
      </c>
      <c r="C24" s="9">
        <v>189</v>
      </c>
      <c r="D24" s="9">
        <v>141</v>
      </c>
      <c r="E24" s="9">
        <v>320</v>
      </c>
      <c r="F24" s="10">
        <v>431461</v>
      </c>
      <c r="G24" s="10">
        <v>27243</v>
      </c>
      <c r="H24" s="9">
        <v>0</v>
      </c>
      <c r="I24" s="10">
        <v>458704</v>
      </c>
      <c r="J24" s="9">
        <v>7</v>
      </c>
      <c r="K24" s="9">
        <v>355</v>
      </c>
      <c r="L24" s="9">
        <v>15</v>
      </c>
      <c r="M24" s="10">
        <v>1142</v>
      </c>
      <c r="N24" s="9">
        <v>16</v>
      </c>
      <c r="O24" s="9">
        <v>841</v>
      </c>
      <c r="P24" s="15">
        <f t="shared" si="0"/>
        <v>38</v>
      </c>
      <c r="Q24" s="15">
        <f t="shared" si="1"/>
        <v>38</v>
      </c>
      <c r="R24" s="8" t="s">
        <v>29</v>
      </c>
    </row>
    <row r="25" spans="1:18" x14ac:dyDescent="0.25">
      <c r="A25" s="5" t="s">
        <v>30</v>
      </c>
      <c r="B25" s="6">
        <v>25</v>
      </c>
      <c r="C25" s="6">
        <v>353</v>
      </c>
      <c r="D25" s="6">
        <v>266</v>
      </c>
      <c r="E25" s="6">
        <v>386</v>
      </c>
      <c r="F25" s="7">
        <v>592972</v>
      </c>
      <c r="G25" s="7">
        <v>24705</v>
      </c>
      <c r="H25" s="6">
        <v>0</v>
      </c>
      <c r="I25" s="7">
        <v>617677</v>
      </c>
      <c r="J25" s="6">
        <v>1</v>
      </c>
      <c r="K25" s="6">
        <v>161</v>
      </c>
      <c r="L25" s="6">
        <v>25</v>
      </c>
      <c r="M25" s="7">
        <v>3020</v>
      </c>
      <c r="N25" s="6">
        <v>0</v>
      </c>
      <c r="O25" s="6">
        <v>0</v>
      </c>
      <c r="P25" s="15">
        <f t="shared" si="0"/>
        <v>26</v>
      </c>
      <c r="Q25" s="15">
        <f t="shared" si="1"/>
        <v>26</v>
      </c>
      <c r="R25" s="5" t="s">
        <v>30</v>
      </c>
    </row>
    <row r="26" spans="1:18" ht="30" x14ac:dyDescent="0.25">
      <c r="A26" s="8" t="s">
        <v>31</v>
      </c>
      <c r="B26" s="9">
        <v>15</v>
      </c>
      <c r="C26" s="9">
        <v>361</v>
      </c>
      <c r="D26" s="9">
        <v>223</v>
      </c>
      <c r="E26" s="9">
        <v>570</v>
      </c>
      <c r="F26" s="10">
        <v>463266</v>
      </c>
      <c r="G26" s="10">
        <v>19052</v>
      </c>
      <c r="H26" s="9">
        <v>0</v>
      </c>
      <c r="I26" s="10">
        <v>482318</v>
      </c>
      <c r="J26" s="9">
        <v>1</v>
      </c>
      <c r="K26" s="9">
        <v>22</v>
      </c>
      <c r="L26" s="9">
        <v>17</v>
      </c>
      <c r="M26" s="10">
        <v>1331</v>
      </c>
      <c r="N26" s="9">
        <v>34</v>
      </c>
      <c r="O26" s="10">
        <v>3930</v>
      </c>
      <c r="P26" s="15">
        <f t="shared" si="0"/>
        <v>52</v>
      </c>
      <c r="Q26" s="15">
        <f t="shared" si="1"/>
        <v>52</v>
      </c>
      <c r="R26" s="8" t="s">
        <v>31</v>
      </c>
    </row>
    <row r="27" spans="1:18" ht="30" x14ac:dyDescent="0.25">
      <c r="A27" s="17" t="s">
        <v>32</v>
      </c>
      <c r="B27" s="6">
        <v>19</v>
      </c>
      <c r="C27" s="6">
        <v>199</v>
      </c>
      <c r="D27" s="6">
        <v>111</v>
      </c>
      <c r="E27" s="6">
        <v>238</v>
      </c>
      <c r="F27" s="7">
        <v>430110</v>
      </c>
      <c r="G27" s="7">
        <v>73004</v>
      </c>
      <c r="H27" s="6">
        <v>0</v>
      </c>
      <c r="I27" s="7">
        <v>503114</v>
      </c>
      <c r="J27" s="6">
        <v>7</v>
      </c>
      <c r="K27" s="6">
        <v>668</v>
      </c>
      <c r="L27" s="6">
        <v>12</v>
      </c>
      <c r="M27" s="7">
        <v>1192</v>
      </c>
      <c r="N27" s="6">
        <v>0</v>
      </c>
      <c r="O27" s="6">
        <v>0</v>
      </c>
      <c r="P27" s="15">
        <f t="shared" si="0"/>
        <v>19</v>
      </c>
      <c r="Q27" s="15">
        <f t="shared" si="1"/>
        <v>19</v>
      </c>
      <c r="R27" s="17" t="s">
        <v>32</v>
      </c>
    </row>
    <row r="28" spans="1:18" ht="30" x14ac:dyDescent="0.25">
      <c r="A28" s="8" t="s">
        <v>33</v>
      </c>
      <c r="B28" s="9">
        <v>20</v>
      </c>
      <c r="C28" s="9">
        <v>314</v>
      </c>
      <c r="D28" s="9">
        <v>233</v>
      </c>
      <c r="E28" s="9">
        <v>320</v>
      </c>
      <c r="F28" s="10">
        <v>398983</v>
      </c>
      <c r="G28" s="10">
        <v>38134</v>
      </c>
      <c r="H28" s="9">
        <v>0</v>
      </c>
      <c r="I28" s="10">
        <v>437117</v>
      </c>
      <c r="J28" s="9">
        <v>1</v>
      </c>
      <c r="K28" s="9">
        <v>135</v>
      </c>
      <c r="L28" s="9">
        <v>13</v>
      </c>
      <c r="M28" s="10">
        <v>1351</v>
      </c>
      <c r="N28" s="9">
        <v>6</v>
      </c>
      <c r="O28" s="10">
        <v>1014</v>
      </c>
      <c r="P28" s="15">
        <f t="shared" si="0"/>
        <v>20</v>
      </c>
      <c r="Q28" s="15">
        <f t="shared" si="1"/>
        <v>20</v>
      </c>
      <c r="R28" s="8" t="s">
        <v>33</v>
      </c>
    </row>
    <row r="29" spans="1:18" ht="30" x14ac:dyDescent="0.25">
      <c r="A29" s="5" t="s">
        <v>34</v>
      </c>
      <c r="B29" s="6">
        <v>2</v>
      </c>
      <c r="C29" s="6">
        <v>79</v>
      </c>
      <c r="D29" s="6">
        <v>49</v>
      </c>
      <c r="E29" s="6">
        <v>86</v>
      </c>
      <c r="F29" s="7">
        <v>452306</v>
      </c>
      <c r="G29" s="7">
        <v>13990</v>
      </c>
      <c r="H29" s="6">
        <v>0</v>
      </c>
      <c r="I29" s="7">
        <v>466296</v>
      </c>
      <c r="J29" s="6">
        <v>2</v>
      </c>
      <c r="K29" s="7">
        <v>1125</v>
      </c>
      <c r="L29" s="6">
        <v>0</v>
      </c>
      <c r="M29" s="6">
        <v>0</v>
      </c>
      <c r="N29" s="6">
        <v>0</v>
      </c>
      <c r="O29" s="6">
        <v>0</v>
      </c>
      <c r="P29" s="15">
        <f t="shared" si="0"/>
        <v>2</v>
      </c>
      <c r="Q29" s="15">
        <f t="shared" si="1"/>
        <v>2</v>
      </c>
      <c r="R29" s="5" t="s">
        <v>34</v>
      </c>
    </row>
    <row r="30" spans="1:18" ht="30" x14ac:dyDescent="0.25">
      <c r="A30" s="8" t="s">
        <v>35</v>
      </c>
      <c r="B30" s="9">
        <v>13</v>
      </c>
      <c r="C30" s="9">
        <v>164</v>
      </c>
      <c r="D30" s="9">
        <v>96</v>
      </c>
      <c r="E30" s="9">
        <v>261</v>
      </c>
      <c r="F30" s="10">
        <v>821521</v>
      </c>
      <c r="G30" s="10">
        <v>148706</v>
      </c>
      <c r="H30" s="9">
        <v>0</v>
      </c>
      <c r="I30" s="10">
        <v>970227</v>
      </c>
      <c r="J30" s="9">
        <v>10</v>
      </c>
      <c r="K30" s="10">
        <v>2276</v>
      </c>
      <c r="L30" s="9">
        <v>1</v>
      </c>
      <c r="M30" s="9">
        <v>93</v>
      </c>
      <c r="N30" s="9">
        <v>2</v>
      </c>
      <c r="O30" s="9">
        <v>100</v>
      </c>
      <c r="P30" s="15">
        <f t="shared" si="0"/>
        <v>13</v>
      </c>
      <c r="Q30" s="15">
        <f t="shared" si="1"/>
        <v>13</v>
      </c>
      <c r="R30" s="8" t="s">
        <v>35</v>
      </c>
    </row>
    <row r="31" spans="1:18" x14ac:dyDescent="0.25">
      <c r="A31" s="5" t="s">
        <v>36</v>
      </c>
      <c r="B31" s="6">
        <v>12</v>
      </c>
      <c r="C31" s="6">
        <v>381</v>
      </c>
      <c r="D31" s="6">
        <v>268</v>
      </c>
      <c r="E31" s="6">
        <v>623</v>
      </c>
      <c r="F31" s="7">
        <v>589779</v>
      </c>
      <c r="G31" s="7">
        <v>44491</v>
      </c>
      <c r="H31" s="7">
        <v>1291</v>
      </c>
      <c r="I31" s="7">
        <v>635561</v>
      </c>
      <c r="J31" s="6">
        <v>4</v>
      </c>
      <c r="K31" s="6">
        <v>927</v>
      </c>
      <c r="L31" s="6">
        <v>15</v>
      </c>
      <c r="M31" s="7">
        <v>1448</v>
      </c>
      <c r="N31" s="6">
        <v>1</v>
      </c>
      <c r="O31" s="6">
        <v>39</v>
      </c>
      <c r="P31" s="15">
        <f t="shared" si="0"/>
        <v>20</v>
      </c>
      <c r="Q31" s="15">
        <f t="shared" si="1"/>
        <v>20</v>
      </c>
      <c r="R31" s="5" t="s">
        <v>36</v>
      </c>
    </row>
    <row r="32" spans="1:18" x14ac:dyDescent="0.25">
      <c r="A32" s="8" t="s">
        <v>37</v>
      </c>
      <c r="B32" s="9">
        <v>18</v>
      </c>
      <c r="C32" s="9">
        <v>408</v>
      </c>
      <c r="D32" s="9">
        <v>316</v>
      </c>
      <c r="E32" s="9">
        <v>433</v>
      </c>
      <c r="F32" s="10">
        <v>465142</v>
      </c>
      <c r="G32" s="10">
        <v>15812</v>
      </c>
      <c r="H32" s="9">
        <v>0</v>
      </c>
      <c r="I32" s="10">
        <v>480954</v>
      </c>
      <c r="J32" s="9">
        <v>0</v>
      </c>
      <c r="K32" s="9">
        <v>0</v>
      </c>
      <c r="L32" s="9">
        <v>21</v>
      </c>
      <c r="M32" s="10">
        <v>2371</v>
      </c>
      <c r="N32" s="9">
        <v>0</v>
      </c>
      <c r="O32" s="9">
        <v>0</v>
      </c>
      <c r="P32" s="15">
        <f t="shared" si="0"/>
        <v>21</v>
      </c>
      <c r="Q32" s="15">
        <f t="shared" si="1"/>
        <v>21</v>
      </c>
      <c r="R32" s="8" t="s">
        <v>37</v>
      </c>
    </row>
    <row r="33" spans="1:18" ht="30" x14ac:dyDescent="0.25">
      <c r="A33" s="5" t="s">
        <v>38</v>
      </c>
      <c r="B33" s="6">
        <v>8</v>
      </c>
      <c r="C33" s="6">
        <v>531</v>
      </c>
      <c r="D33" s="6">
        <v>442</v>
      </c>
      <c r="E33" s="6">
        <v>714</v>
      </c>
      <c r="F33" s="7">
        <v>689839</v>
      </c>
      <c r="G33" s="7">
        <v>83135</v>
      </c>
      <c r="H33" s="6">
        <v>332</v>
      </c>
      <c r="I33" s="7">
        <v>773306</v>
      </c>
      <c r="J33" s="6">
        <v>1</v>
      </c>
      <c r="K33" s="6">
        <v>47</v>
      </c>
      <c r="L33" s="6">
        <v>27</v>
      </c>
      <c r="M33" s="7">
        <v>4074</v>
      </c>
      <c r="N33" s="6">
        <v>0</v>
      </c>
      <c r="O33" s="6">
        <v>0</v>
      </c>
      <c r="P33" s="15">
        <f t="shared" si="0"/>
        <v>28</v>
      </c>
      <c r="Q33" s="15">
        <f t="shared" si="1"/>
        <v>28</v>
      </c>
      <c r="R33" s="5" t="s">
        <v>38</v>
      </c>
    </row>
    <row r="34" spans="1:18" x14ac:dyDescent="0.25">
      <c r="A34" s="8" t="s">
        <v>39</v>
      </c>
      <c r="B34" s="9">
        <v>9</v>
      </c>
      <c r="C34" s="9">
        <v>203</v>
      </c>
      <c r="D34" s="9">
        <v>167</v>
      </c>
      <c r="E34" s="9">
        <v>220</v>
      </c>
      <c r="F34" s="10">
        <v>344551</v>
      </c>
      <c r="G34" s="10">
        <v>96436</v>
      </c>
      <c r="H34" s="9">
        <v>0</v>
      </c>
      <c r="I34" s="10">
        <v>440987</v>
      </c>
      <c r="J34" s="9">
        <v>4</v>
      </c>
      <c r="K34" s="9">
        <v>930</v>
      </c>
      <c r="L34" s="9">
        <v>2</v>
      </c>
      <c r="M34" s="9">
        <v>181</v>
      </c>
      <c r="N34" s="9">
        <v>3</v>
      </c>
      <c r="O34" s="10">
        <v>1168</v>
      </c>
      <c r="P34" s="15">
        <f t="shared" si="0"/>
        <v>9</v>
      </c>
      <c r="Q34" s="15">
        <f t="shared" si="1"/>
        <v>9</v>
      </c>
      <c r="R34" s="8" t="s">
        <v>39</v>
      </c>
    </row>
    <row r="35" spans="1:18" x14ac:dyDescent="0.25">
      <c r="A35" s="5" t="s">
        <v>40</v>
      </c>
      <c r="B35" s="6">
        <v>31</v>
      </c>
      <c r="C35" s="6">
        <v>501</v>
      </c>
      <c r="D35" s="6">
        <v>485</v>
      </c>
      <c r="E35" s="6">
        <v>527</v>
      </c>
      <c r="F35" s="7">
        <v>632638</v>
      </c>
      <c r="G35" s="7">
        <v>86120</v>
      </c>
      <c r="H35" s="6">
        <v>0</v>
      </c>
      <c r="I35" s="7">
        <v>718758</v>
      </c>
      <c r="J35" s="6">
        <v>6</v>
      </c>
      <c r="K35" s="6">
        <v>790</v>
      </c>
      <c r="L35" s="6">
        <v>23</v>
      </c>
      <c r="M35" s="7">
        <v>1701</v>
      </c>
      <c r="N35" s="6">
        <v>2</v>
      </c>
      <c r="O35" s="6">
        <v>585</v>
      </c>
      <c r="P35" s="15">
        <f t="shared" si="0"/>
        <v>31</v>
      </c>
      <c r="Q35" s="15">
        <f t="shared" si="1"/>
        <v>31</v>
      </c>
      <c r="R35" s="5" t="s">
        <v>40</v>
      </c>
    </row>
    <row r="36" spans="1:18" ht="45" x14ac:dyDescent="0.25">
      <c r="A36" s="8" t="s">
        <v>41</v>
      </c>
      <c r="B36" s="9">
        <v>8</v>
      </c>
      <c r="C36" s="9">
        <v>335</v>
      </c>
      <c r="D36" s="9">
        <v>268</v>
      </c>
      <c r="E36" s="9">
        <v>551</v>
      </c>
      <c r="F36" s="10">
        <v>574967</v>
      </c>
      <c r="G36" s="10">
        <v>53861</v>
      </c>
      <c r="H36" s="9">
        <v>0</v>
      </c>
      <c r="I36" s="10">
        <v>628828</v>
      </c>
      <c r="J36" s="9">
        <v>5</v>
      </c>
      <c r="K36" s="9">
        <v>849</v>
      </c>
      <c r="L36" s="9">
        <v>8</v>
      </c>
      <c r="M36" s="9">
        <v>949</v>
      </c>
      <c r="N36" s="9">
        <v>4</v>
      </c>
      <c r="O36" s="10">
        <v>1009</v>
      </c>
      <c r="P36" s="15">
        <f t="shared" si="0"/>
        <v>17</v>
      </c>
      <c r="Q36" s="15">
        <f t="shared" si="1"/>
        <v>17</v>
      </c>
      <c r="R36" s="8" t="s">
        <v>41</v>
      </c>
    </row>
    <row r="37" spans="1:18" x14ac:dyDescent="0.25">
      <c r="A37" s="5" t="s">
        <v>42</v>
      </c>
      <c r="B37" s="6">
        <v>6</v>
      </c>
      <c r="C37" s="6">
        <v>139</v>
      </c>
      <c r="D37" s="6">
        <v>94</v>
      </c>
      <c r="E37" s="6">
        <v>183</v>
      </c>
      <c r="F37" s="7">
        <v>260639</v>
      </c>
      <c r="G37" s="7">
        <v>29492</v>
      </c>
      <c r="H37" s="6">
        <v>0</v>
      </c>
      <c r="I37" s="7">
        <v>290131</v>
      </c>
      <c r="J37" s="6">
        <v>4</v>
      </c>
      <c r="K37" s="6">
        <v>783</v>
      </c>
      <c r="L37" s="6">
        <v>2</v>
      </c>
      <c r="M37" s="6">
        <v>162</v>
      </c>
      <c r="N37" s="6">
        <v>0</v>
      </c>
      <c r="O37" s="6">
        <v>0</v>
      </c>
      <c r="P37" s="15">
        <f t="shared" si="0"/>
        <v>6</v>
      </c>
      <c r="Q37" s="15">
        <f t="shared" si="1"/>
        <v>6</v>
      </c>
      <c r="R37" s="5" t="s">
        <v>42</v>
      </c>
    </row>
    <row r="38" spans="1:18" x14ac:dyDescent="0.25">
      <c r="A38" s="8" t="s">
        <v>43</v>
      </c>
      <c r="B38" s="9">
        <v>16</v>
      </c>
      <c r="C38" s="9">
        <v>265</v>
      </c>
      <c r="D38" s="9">
        <v>195</v>
      </c>
      <c r="E38" s="9">
        <v>419</v>
      </c>
      <c r="F38" s="10">
        <v>415269</v>
      </c>
      <c r="G38" s="10">
        <v>17298</v>
      </c>
      <c r="H38" s="9">
        <v>0</v>
      </c>
      <c r="I38" s="10">
        <v>432567</v>
      </c>
      <c r="J38" s="9">
        <v>0</v>
      </c>
      <c r="K38" s="9">
        <v>0</v>
      </c>
      <c r="L38" s="9">
        <v>19</v>
      </c>
      <c r="M38" s="10">
        <v>2317</v>
      </c>
      <c r="N38" s="9">
        <v>0</v>
      </c>
      <c r="O38" s="9">
        <v>0</v>
      </c>
      <c r="P38" s="15">
        <f t="shared" si="0"/>
        <v>19</v>
      </c>
      <c r="Q38" s="15">
        <f t="shared" si="1"/>
        <v>19</v>
      </c>
      <c r="R38" s="8" t="s">
        <v>43</v>
      </c>
    </row>
    <row r="39" spans="1:18" x14ac:dyDescent="0.25">
      <c r="A39" s="5" t="s">
        <v>44</v>
      </c>
      <c r="B39" s="6">
        <v>15</v>
      </c>
      <c r="C39" s="6">
        <v>136</v>
      </c>
      <c r="D39" s="6">
        <v>92</v>
      </c>
      <c r="E39" s="6">
        <v>230</v>
      </c>
      <c r="F39" s="7">
        <v>401985</v>
      </c>
      <c r="G39" s="7">
        <v>73496</v>
      </c>
      <c r="H39" s="6">
        <v>0</v>
      </c>
      <c r="I39" s="7">
        <v>475481</v>
      </c>
      <c r="J39" s="6">
        <v>8</v>
      </c>
      <c r="K39" s="6">
        <v>794</v>
      </c>
      <c r="L39" s="6">
        <v>7</v>
      </c>
      <c r="M39" s="6">
        <v>884</v>
      </c>
      <c r="N39" s="6">
        <v>0</v>
      </c>
      <c r="O39" s="6">
        <v>0</v>
      </c>
      <c r="P39" s="15">
        <f t="shared" si="0"/>
        <v>15</v>
      </c>
      <c r="Q39" s="15">
        <f t="shared" si="1"/>
        <v>15</v>
      </c>
      <c r="R39" s="5" t="s">
        <v>44</v>
      </c>
    </row>
    <row r="40" spans="1:18" x14ac:dyDescent="0.25">
      <c r="A40" s="8" t="s">
        <v>45</v>
      </c>
      <c r="B40" s="9">
        <v>10</v>
      </c>
      <c r="C40" s="9">
        <v>478</v>
      </c>
      <c r="D40" s="9">
        <v>278</v>
      </c>
      <c r="E40" s="9">
        <v>686</v>
      </c>
      <c r="F40" s="10">
        <v>1170960</v>
      </c>
      <c r="G40" s="10">
        <v>172685</v>
      </c>
      <c r="H40" s="9">
        <v>0</v>
      </c>
      <c r="I40" s="10">
        <v>1343645</v>
      </c>
      <c r="J40" s="9">
        <v>10</v>
      </c>
      <c r="K40" s="10">
        <v>2205</v>
      </c>
      <c r="L40" s="9">
        <v>22</v>
      </c>
      <c r="M40" s="10">
        <v>2042</v>
      </c>
      <c r="N40" s="9">
        <v>0</v>
      </c>
      <c r="O40" s="9">
        <v>0</v>
      </c>
      <c r="P40" s="15">
        <f t="shared" si="0"/>
        <v>32</v>
      </c>
      <c r="Q40" s="15">
        <f t="shared" si="1"/>
        <v>32</v>
      </c>
      <c r="R40" s="8" t="s">
        <v>45</v>
      </c>
    </row>
    <row r="41" spans="1:18" ht="30" x14ac:dyDescent="0.25">
      <c r="A41" s="5" t="s">
        <v>46</v>
      </c>
      <c r="B41" s="6">
        <v>8</v>
      </c>
      <c r="C41" s="6">
        <v>65</v>
      </c>
      <c r="D41" s="6">
        <v>48</v>
      </c>
      <c r="E41" s="6">
        <v>115</v>
      </c>
      <c r="F41" s="7">
        <v>455766</v>
      </c>
      <c r="G41" s="7">
        <v>14095</v>
      </c>
      <c r="H41" s="6">
        <v>0</v>
      </c>
      <c r="I41" s="7">
        <v>469861</v>
      </c>
      <c r="J41" s="6">
        <v>8</v>
      </c>
      <c r="K41" s="7">
        <v>1111</v>
      </c>
      <c r="L41" s="6">
        <v>0</v>
      </c>
      <c r="M41" s="6">
        <v>0</v>
      </c>
      <c r="N41" s="6">
        <v>0</v>
      </c>
      <c r="O41" s="6">
        <v>0</v>
      </c>
      <c r="P41" s="15">
        <f t="shared" si="0"/>
        <v>8</v>
      </c>
      <c r="Q41" s="15">
        <f t="shared" si="1"/>
        <v>8</v>
      </c>
      <c r="R41" s="5" t="s">
        <v>46</v>
      </c>
    </row>
    <row r="42" spans="1:18" x14ac:dyDescent="0.25">
      <c r="A42" s="8" t="s">
        <v>47</v>
      </c>
      <c r="B42" s="9">
        <v>16</v>
      </c>
      <c r="C42" s="9">
        <v>361</v>
      </c>
      <c r="D42" s="9">
        <v>248</v>
      </c>
      <c r="E42" s="9">
        <v>410</v>
      </c>
      <c r="F42" s="10">
        <v>823958</v>
      </c>
      <c r="G42" s="10">
        <v>128106</v>
      </c>
      <c r="H42" s="9">
        <v>0</v>
      </c>
      <c r="I42" s="10">
        <v>952064</v>
      </c>
      <c r="J42" s="9">
        <v>10</v>
      </c>
      <c r="K42" s="10">
        <v>1239</v>
      </c>
      <c r="L42" s="9">
        <v>8</v>
      </c>
      <c r="M42" s="9">
        <v>657</v>
      </c>
      <c r="N42" s="9">
        <v>45</v>
      </c>
      <c r="O42" s="10">
        <v>6181</v>
      </c>
      <c r="P42" s="15">
        <f t="shared" si="0"/>
        <v>63</v>
      </c>
      <c r="Q42" s="15">
        <f t="shared" si="1"/>
        <v>63</v>
      </c>
      <c r="R42" s="8" t="s">
        <v>47</v>
      </c>
    </row>
    <row r="43" spans="1:18" x14ac:dyDescent="0.25">
      <c r="A43" s="5" t="s">
        <v>48</v>
      </c>
      <c r="B43" s="6">
        <v>2</v>
      </c>
      <c r="C43" s="6">
        <v>45</v>
      </c>
      <c r="D43" s="6">
        <v>22</v>
      </c>
      <c r="E43" s="6">
        <v>67</v>
      </c>
      <c r="F43" s="7">
        <v>300499</v>
      </c>
      <c r="G43" s="7">
        <v>73982</v>
      </c>
      <c r="H43" s="6">
        <v>0</v>
      </c>
      <c r="I43" s="7">
        <v>374481</v>
      </c>
      <c r="J43" s="6">
        <v>1</v>
      </c>
      <c r="K43" s="6">
        <v>424</v>
      </c>
      <c r="L43" s="6">
        <v>4</v>
      </c>
      <c r="M43" s="6">
        <v>900</v>
      </c>
      <c r="N43" s="6">
        <v>0</v>
      </c>
      <c r="O43" s="6">
        <v>0</v>
      </c>
      <c r="P43" s="15">
        <f t="shared" si="0"/>
        <v>5</v>
      </c>
      <c r="Q43" s="15">
        <f t="shared" si="1"/>
        <v>5</v>
      </c>
      <c r="R43" s="5" t="s">
        <v>48</v>
      </c>
    </row>
    <row r="44" spans="1:18" ht="30" x14ac:dyDescent="0.25">
      <c r="A44" s="8" t="s">
        <v>49</v>
      </c>
      <c r="B44" s="9">
        <v>4</v>
      </c>
      <c r="C44" s="9">
        <v>214</v>
      </c>
      <c r="D44" s="9">
        <v>148</v>
      </c>
      <c r="E44" s="9">
        <v>395</v>
      </c>
      <c r="F44" s="10">
        <v>692141</v>
      </c>
      <c r="G44" s="10">
        <v>20190</v>
      </c>
      <c r="H44" s="9">
        <v>0</v>
      </c>
      <c r="I44" s="10">
        <v>712331</v>
      </c>
      <c r="J44" s="9">
        <v>1</v>
      </c>
      <c r="K44" s="9">
        <v>160</v>
      </c>
      <c r="L44" s="9">
        <v>33</v>
      </c>
      <c r="M44" s="10">
        <v>2938</v>
      </c>
      <c r="N44" s="9">
        <v>0</v>
      </c>
      <c r="O44" s="9">
        <v>0</v>
      </c>
      <c r="P44" s="15">
        <f t="shared" si="0"/>
        <v>34</v>
      </c>
      <c r="Q44" s="15">
        <f t="shared" si="1"/>
        <v>34</v>
      </c>
      <c r="R44" s="8" t="s">
        <v>49</v>
      </c>
    </row>
    <row r="45" spans="1:18" x14ac:dyDescent="0.25">
      <c r="A45" s="5" t="s">
        <v>50</v>
      </c>
      <c r="B45" s="6">
        <v>5</v>
      </c>
      <c r="C45" s="6">
        <v>304</v>
      </c>
      <c r="D45" s="6">
        <v>196</v>
      </c>
      <c r="E45" s="6">
        <v>498</v>
      </c>
      <c r="F45" s="7">
        <v>586636</v>
      </c>
      <c r="G45" s="7">
        <v>24227</v>
      </c>
      <c r="H45" s="6">
        <v>0</v>
      </c>
      <c r="I45" s="7">
        <v>610863</v>
      </c>
      <c r="J45" s="6">
        <v>4</v>
      </c>
      <c r="K45" s="6">
        <v>619</v>
      </c>
      <c r="L45" s="6">
        <v>25</v>
      </c>
      <c r="M45" s="7">
        <v>1997</v>
      </c>
      <c r="N45" s="6">
        <v>0</v>
      </c>
      <c r="O45" s="6">
        <v>0</v>
      </c>
      <c r="P45" s="15">
        <f t="shared" si="0"/>
        <v>29</v>
      </c>
      <c r="Q45" s="15">
        <f t="shared" si="1"/>
        <v>29</v>
      </c>
      <c r="R45" s="5" t="s">
        <v>50</v>
      </c>
    </row>
    <row r="46" spans="1:18" ht="45" x14ac:dyDescent="0.25">
      <c r="A46" s="8" t="s">
        <v>51</v>
      </c>
      <c r="B46" s="9">
        <v>23</v>
      </c>
      <c r="C46" s="9">
        <v>401</v>
      </c>
      <c r="D46" s="9">
        <v>270</v>
      </c>
      <c r="E46" s="9">
        <v>465</v>
      </c>
      <c r="F46" s="10">
        <v>514386</v>
      </c>
      <c r="G46" s="10">
        <v>24997</v>
      </c>
      <c r="H46" s="9">
        <v>0</v>
      </c>
      <c r="I46" s="10">
        <v>539383</v>
      </c>
      <c r="J46" s="9">
        <v>0</v>
      </c>
      <c r="K46" s="9">
        <v>0</v>
      </c>
      <c r="L46" s="9">
        <v>25</v>
      </c>
      <c r="M46" s="10">
        <v>2552</v>
      </c>
      <c r="N46" s="9">
        <v>0</v>
      </c>
      <c r="O46" s="9">
        <v>0</v>
      </c>
      <c r="P46" s="15">
        <f t="shared" si="0"/>
        <v>25</v>
      </c>
      <c r="Q46" s="15">
        <f t="shared" si="1"/>
        <v>25</v>
      </c>
      <c r="R46" s="8" t="s">
        <v>51</v>
      </c>
    </row>
    <row r="47" spans="1:18" x14ac:dyDescent="0.25">
      <c r="A47" s="5" t="s">
        <v>52</v>
      </c>
      <c r="B47" s="6">
        <v>12</v>
      </c>
      <c r="C47" s="6">
        <v>364</v>
      </c>
      <c r="D47" s="6">
        <v>233</v>
      </c>
      <c r="E47" s="6">
        <v>440</v>
      </c>
      <c r="F47" s="7">
        <v>510523</v>
      </c>
      <c r="G47" s="7">
        <v>46758</v>
      </c>
      <c r="H47" s="6">
        <v>0</v>
      </c>
      <c r="I47" s="7">
        <v>557281</v>
      </c>
      <c r="J47" s="6">
        <v>4</v>
      </c>
      <c r="K47" s="6">
        <v>523</v>
      </c>
      <c r="L47" s="6">
        <v>8</v>
      </c>
      <c r="M47" s="6">
        <v>879</v>
      </c>
      <c r="N47" s="6">
        <v>14</v>
      </c>
      <c r="O47" s="7">
        <v>3082</v>
      </c>
      <c r="P47" s="15">
        <f t="shared" si="0"/>
        <v>26</v>
      </c>
      <c r="Q47" s="15">
        <f t="shared" si="1"/>
        <v>26</v>
      </c>
      <c r="R47" s="5" t="s">
        <v>52</v>
      </c>
    </row>
    <row r="48" spans="1:18" x14ac:dyDescent="0.25">
      <c r="A48" s="8" t="s">
        <v>53</v>
      </c>
      <c r="B48" s="9">
        <v>16</v>
      </c>
      <c r="C48" s="9">
        <v>441</v>
      </c>
      <c r="D48" s="9">
        <v>304</v>
      </c>
      <c r="E48" s="9">
        <v>500</v>
      </c>
      <c r="F48" s="10">
        <v>677403</v>
      </c>
      <c r="G48" s="10">
        <v>89475</v>
      </c>
      <c r="H48" s="9">
        <v>0</v>
      </c>
      <c r="I48" s="10">
        <v>766878</v>
      </c>
      <c r="J48" s="9">
        <v>3</v>
      </c>
      <c r="K48" s="9">
        <v>482</v>
      </c>
      <c r="L48" s="9">
        <v>35</v>
      </c>
      <c r="M48" s="10">
        <v>2996</v>
      </c>
      <c r="N48" s="9">
        <v>1</v>
      </c>
      <c r="O48" s="9">
        <v>268</v>
      </c>
      <c r="P48" s="15">
        <f t="shared" si="0"/>
        <v>39</v>
      </c>
      <c r="Q48" s="15">
        <f t="shared" si="1"/>
        <v>39</v>
      </c>
      <c r="R48" s="8" t="s">
        <v>53</v>
      </c>
    </row>
    <row r="49" spans="1:18" x14ac:dyDescent="0.25">
      <c r="A49" s="5" t="s">
        <v>54</v>
      </c>
      <c r="B49" s="6">
        <v>10</v>
      </c>
      <c r="C49" s="6">
        <v>383</v>
      </c>
      <c r="D49" s="6">
        <v>251</v>
      </c>
      <c r="E49" s="6">
        <v>524</v>
      </c>
      <c r="F49" s="7">
        <v>572611</v>
      </c>
      <c r="G49" s="7">
        <v>126460</v>
      </c>
      <c r="H49" s="6">
        <v>0</v>
      </c>
      <c r="I49" s="7">
        <v>699071</v>
      </c>
      <c r="J49" s="6">
        <v>2</v>
      </c>
      <c r="K49" s="6">
        <v>253</v>
      </c>
      <c r="L49" s="6">
        <v>30</v>
      </c>
      <c r="M49" s="7">
        <v>2990</v>
      </c>
      <c r="N49" s="6">
        <v>0</v>
      </c>
      <c r="O49" s="6">
        <v>0</v>
      </c>
      <c r="P49" s="15">
        <f t="shared" si="0"/>
        <v>32</v>
      </c>
      <c r="Q49" s="15">
        <f t="shared" si="1"/>
        <v>32</v>
      </c>
      <c r="R49" s="5" t="s">
        <v>54</v>
      </c>
    </row>
    <row r="50" spans="1:18" ht="30" x14ac:dyDescent="0.25">
      <c r="A50" s="8" t="s">
        <v>55</v>
      </c>
      <c r="B50" s="9">
        <v>23</v>
      </c>
      <c r="C50" s="10">
        <v>1112</v>
      </c>
      <c r="D50" s="9">
        <v>587</v>
      </c>
      <c r="E50" s="10">
        <v>1164</v>
      </c>
      <c r="F50" s="10">
        <v>876184</v>
      </c>
      <c r="G50" s="10">
        <v>298727</v>
      </c>
      <c r="H50" s="10">
        <v>6496</v>
      </c>
      <c r="I50" s="10">
        <v>1181407</v>
      </c>
      <c r="J50" s="9">
        <v>0</v>
      </c>
      <c r="K50" s="9">
        <v>0</v>
      </c>
      <c r="L50" s="9">
        <v>43</v>
      </c>
      <c r="M50" s="10">
        <v>6324</v>
      </c>
      <c r="N50" s="9">
        <v>0</v>
      </c>
      <c r="O50" s="9">
        <v>0</v>
      </c>
      <c r="P50" s="15">
        <f t="shared" si="0"/>
        <v>43</v>
      </c>
      <c r="Q50" s="15">
        <f t="shared" si="1"/>
        <v>43</v>
      </c>
      <c r="R50" s="8" t="s">
        <v>55</v>
      </c>
    </row>
    <row r="51" spans="1:18" x14ac:dyDescent="0.25">
      <c r="A51" s="5" t="s">
        <v>56</v>
      </c>
      <c r="B51" s="6">
        <v>9</v>
      </c>
      <c r="C51" s="6">
        <v>449</v>
      </c>
      <c r="D51" s="6">
        <v>292</v>
      </c>
      <c r="E51" s="6">
        <v>577</v>
      </c>
      <c r="F51" s="7">
        <v>575990</v>
      </c>
      <c r="G51" s="7">
        <v>120172</v>
      </c>
      <c r="H51" s="6">
        <v>0</v>
      </c>
      <c r="I51" s="7">
        <v>696162</v>
      </c>
      <c r="J51" s="6">
        <v>0</v>
      </c>
      <c r="K51" s="6">
        <v>0</v>
      </c>
      <c r="L51" s="6">
        <v>34</v>
      </c>
      <c r="M51" s="7">
        <v>3724</v>
      </c>
      <c r="N51" s="6">
        <v>0</v>
      </c>
      <c r="O51" s="6">
        <v>0</v>
      </c>
      <c r="P51" s="15">
        <f t="shared" si="0"/>
        <v>34</v>
      </c>
      <c r="Q51" s="15">
        <f t="shared" si="1"/>
        <v>34</v>
      </c>
      <c r="R51" s="5" t="s">
        <v>56</v>
      </c>
    </row>
    <row r="52" spans="1:18" ht="30" x14ac:dyDescent="0.25">
      <c r="A52" s="8" t="s">
        <v>57</v>
      </c>
      <c r="B52" s="9">
        <v>6</v>
      </c>
      <c r="C52" s="9">
        <v>60</v>
      </c>
      <c r="D52" s="9">
        <v>48</v>
      </c>
      <c r="E52" s="9">
        <v>98</v>
      </c>
      <c r="F52" s="10">
        <v>110523</v>
      </c>
      <c r="G52" s="10">
        <v>4606</v>
      </c>
      <c r="H52" s="9">
        <v>0</v>
      </c>
      <c r="I52" s="10">
        <v>115129</v>
      </c>
      <c r="J52" s="9">
        <v>0</v>
      </c>
      <c r="K52" s="9">
        <v>0</v>
      </c>
      <c r="L52" s="9">
        <v>6</v>
      </c>
      <c r="M52" s="9">
        <v>594</v>
      </c>
      <c r="N52" s="9">
        <v>0</v>
      </c>
      <c r="O52" s="9">
        <v>0</v>
      </c>
      <c r="P52" s="15">
        <f t="shared" si="0"/>
        <v>6</v>
      </c>
      <c r="Q52" s="15">
        <f t="shared" si="1"/>
        <v>6</v>
      </c>
      <c r="R52" s="8" t="s">
        <v>57</v>
      </c>
    </row>
    <row r="53" spans="1:18" x14ac:dyDescent="0.25">
      <c r="A53" s="5" t="s">
        <v>58</v>
      </c>
      <c r="B53" s="6">
        <v>12</v>
      </c>
      <c r="C53" s="6">
        <v>190</v>
      </c>
      <c r="D53" s="6">
        <v>131</v>
      </c>
      <c r="E53" s="6">
        <v>417</v>
      </c>
      <c r="F53" s="7">
        <v>581696</v>
      </c>
      <c r="G53" s="7">
        <v>58097</v>
      </c>
      <c r="H53" s="6">
        <v>0</v>
      </c>
      <c r="I53" s="7">
        <v>639793</v>
      </c>
      <c r="J53" s="6">
        <v>7</v>
      </c>
      <c r="K53" s="7">
        <v>1159</v>
      </c>
      <c r="L53" s="6">
        <v>6</v>
      </c>
      <c r="M53" s="6">
        <v>683</v>
      </c>
      <c r="N53" s="6">
        <v>1</v>
      </c>
      <c r="O53" s="6">
        <v>44</v>
      </c>
      <c r="P53" s="15">
        <f t="shared" si="0"/>
        <v>14</v>
      </c>
      <c r="Q53" s="15">
        <f t="shared" si="1"/>
        <v>14</v>
      </c>
      <c r="R53" s="5" t="s">
        <v>58</v>
      </c>
    </row>
    <row r="54" spans="1:18" x14ac:dyDescent="0.25">
      <c r="A54" s="8" t="s">
        <v>59</v>
      </c>
      <c r="B54" s="9">
        <v>9</v>
      </c>
      <c r="C54" s="9">
        <v>191</v>
      </c>
      <c r="D54" s="9">
        <v>123</v>
      </c>
      <c r="E54" s="9">
        <v>260</v>
      </c>
      <c r="F54" s="10">
        <v>618969</v>
      </c>
      <c r="G54" s="10">
        <v>79318</v>
      </c>
      <c r="H54" s="9">
        <v>0</v>
      </c>
      <c r="I54" s="10">
        <v>698287</v>
      </c>
      <c r="J54" s="9">
        <v>9</v>
      </c>
      <c r="K54" s="10">
        <v>1474</v>
      </c>
      <c r="L54" s="9">
        <v>4</v>
      </c>
      <c r="M54" s="9">
        <v>447</v>
      </c>
      <c r="N54" s="9">
        <v>0</v>
      </c>
      <c r="O54" s="9">
        <v>0</v>
      </c>
      <c r="P54" s="15">
        <f t="shared" si="0"/>
        <v>13</v>
      </c>
      <c r="Q54" s="15">
        <f t="shared" si="1"/>
        <v>13</v>
      </c>
      <c r="R54" s="8" t="s">
        <v>59</v>
      </c>
    </row>
    <row r="55" spans="1:18" ht="30" x14ac:dyDescent="0.25">
      <c r="A55" s="5" t="s">
        <v>60</v>
      </c>
      <c r="B55" s="6">
        <v>16</v>
      </c>
      <c r="C55" s="7">
        <v>1430</v>
      </c>
      <c r="D55" s="7">
        <v>1009</v>
      </c>
      <c r="E55" s="7">
        <v>2233</v>
      </c>
      <c r="F55" s="7">
        <v>1020326</v>
      </c>
      <c r="G55" s="7">
        <v>98290</v>
      </c>
      <c r="H55" s="6">
        <v>0</v>
      </c>
      <c r="I55" s="7">
        <v>1118616</v>
      </c>
      <c r="J55" s="6">
        <v>3</v>
      </c>
      <c r="K55" s="6">
        <v>941</v>
      </c>
      <c r="L55" s="6">
        <v>47</v>
      </c>
      <c r="M55" s="7">
        <v>3870</v>
      </c>
      <c r="N55" s="6">
        <v>23</v>
      </c>
      <c r="O55" s="7">
        <v>1070</v>
      </c>
      <c r="P55" s="15">
        <f t="shared" si="0"/>
        <v>73</v>
      </c>
      <c r="Q55" s="15">
        <f t="shared" si="1"/>
        <v>73</v>
      </c>
      <c r="R55" s="5" t="s">
        <v>60</v>
      </c>
    </row>
    <row r="56" spans="1:18" ht="30" x14ac:dyDescent="0.25">
      <c r="A56" s="8" t="s">
        <v>61</v>
      </c>
      <c r="B56" s="9">
        <v>20</v>
      </c>
      <c r="C56" s="9">
        <v>166</v>
      </c>
      <c r="D56" s="9">
        <v>109</v>
      </c>
      <c r="E56" s="9">
        <v>259</v>
      </c>
      <c r="F56" s="10">
        <v>539323</v>
      </c>
      <c r="G56" s="10">
        <v>13517</v>
      </c>
      <c r="H56" s="9">
        <v>0</v>
      </c>
      <c r="I56" s="10">
        <v>552840</v>
      </c>
      <c r="J56" s="9">
        <v>4</v>
      </c>
      <c r="K56" s="9">
        <v>667</v>
      </c>
      <c r="L56" s="9">
        <v>17</v>
      </c>
      <c r="M56" s="10">
        <v>1510</v>
      </c>
      <c r="N56" s="9">
        <v>0</v>
      </c>
      <c r="O56" s="9">
        <v>0</v>
      </c>
      <c r="P56" s="15">
        <f t="shared" si="0"/>
        <v>21</v>
      </c>
      <c r="Q56" s="15">
        <f t="shared" si="1"/>
        <v>21</v>
      </c>
      <c r="R56" s="8" t="s">
        <v>61</v>
      </c>
    </row>
    <row r="57" spans="1:18" ht="30" x14ac:dyDescent="0.25">
      <c r="A57" s="5" t="s">
        <v>62</v>
      </c>
      <c r="B57" s="6">
        <v>24</v>
      </c>
      <c r="C57" s="6">
        <v>563</v>
      </c>
      <c r="D57" s="6">
        <v>320</v>
      </c>
      <c r="E57" s="6">
        <v>908</v>
      </c>
      <c r="F57" s="7">
        <v>791306</v>
      </c>
      <c r="G57" s="7">
        <v>148189</v>
      </c>
      <c r="H57" s="6">
        <v>0</v>
      </c>
      <c r="I57" s="7">
        <v>939495</v>
      </c>
      <c r="J57" s="6">
        <v>9</v>
      </c>
      <c r="K57" s="7">
        <v>1093</v>
      </c>
      <c r="L57" s="6">
        <v>2</v>
      </c>
      <c r="M57" s="6">
        <v>117</v>
      </c>
      <c r="N57" s="6">
        <v>75</v>
      </c>
      <c r="O57" s="7">
        <v>10756</v>
      </c>
      <c r="P57" s="15">
        <f t="shared" si="0"/>
        <v>86</v>
      </c>
      <c r="Q57" s="15">
        <f t="shared" si="1"/>
        <v>86</v>
      </c>
      <c r="R57" s="5" t="s">
        <v>62</v>
      </c>
    </row>
    <row r="58" spans="1:18" x14ac:dyDescent="0.25">
      <c r="A58" s="8" t="s">
        <v>63</v>
      </c>
      <c r="B58" s="9">
        <v>5</v>
      </c>
      <c r="C58" s="9">
        <v>60</v>
      </c>
      <c r="D58" s="9">
        <v>24</v>
      </c>
      <c r="E58" s="9">
        <v>60</v>
      </c>
      <c r="F58" s="10">
        <v>401427</v>
      </c>
      <c r="G58" s="10">
        <v>29792</v>
      </c>
      <c r="H58" s="9">
        <v>0</v>
      </c>
      <c r="I58" s="10">
        <v>431219</v>
      </c>
      <c r="J58" s="9">
        <v>5</v>
      </c>
      <c r="K58" s="9">
        <v>707</v>
      </c>
      <c r="L58" s="9">
        <v>5</v>
      </c>
      <c r="M58" s="9">
        <v>427</v>
      </c>
      <c r="N58" s="9">
        <v>0</v>
      </c>
      <c r="O58" s="9">
        <v>0</v>
      </c>
      <c r="P58" s="15">
        <f t="shared" si="0"/>
        <v>10</v>
      </c>
      <c r="Q58" s="15">
        <f t="shared" si="1"/>
        <v>10</v>
      </c>
      <c r="R58" s="8" t="s">
        <v>63</v>
      </c>
    </row>
    <row r="59" spans="1:18" ht="30" x14ac:dyDescent="0.25">
      <c r="A59" s="5" t="s">
        <v>64</v>
      </c>
      <c r="B59" s="6">
        <v>3</v>
      </c>
      <c r="C59" s="6">
        <v>216</v>
      </c>
      <c r="D59" s="6">
        <v>148</v>
      </c>
      <c r="E59" s="6">
        <v>316</v>
      </c>
      <c r="F59" s="7">
        <v>330526</v>
      </c>
      <c r="G59" s="7">
        <v>20531</v>
      </c>
      <c r="H59" s="6">
        <v>0</v>
      </c>
      <c r="I59" s="7">
        <v>351057</v>
      </c>
      <c r="J59" s="6">
        <v>0</v>
      </c>
      <c r="K59" s="6">
        <v>0</v>
      </c>
      <c r="L59" s="6">
        <v>14</v>
      </c>
      <c r="M59" s="7">
        <v>1879</v>
      </c>
      <c r="N59" s="6">
        <v>0</v>
      </c>
      <c r="O59" s="6">
        <v>0</v>
      </c>
      <c r="P59" s="15">
        <f t="shared" si="0"/>
        <v>14</v>
      </c>
      <c r="Q59" s="15">
        <f t="shared" si="1"/>
        <v>14</v>
      </c>
      <c r="R59" s="5" t="s">
        <v>64</v>
      </c>
    </row>
    <row r="60" spans="1:18" x14ac:dyDescent="0.25">
      <c r="A60" s="8" t="s">
        <v>65</v>
      </c>
      <c r="B60" s="9">
        <v>4</v>
      </c>
      <c r="C60" s="9">
        <v>60</v>
      </c>
      <c r="D60" s="9">
        <v>32</v>
      </c>
      <c r="E60" s="9">
        <v>188</v>
      </c>
      <c r="F60" s="10">
        <v>665744</v>
      </c>
      <c r="G60" s="9">
        <v>0</v>
      </c>
      <c r="H60" s="9">
        <v>0</v>
      </c>
      <c r="I60" s="10">
        <v>665744</v>
      </c>
      <c r="J60" s="9">
        <v>4</v>
      </c>
      <c r="K60" s="10">
        <v>1375</v>
      </c>
      <c r="L60" s="9">
        <v>0</v>
      </c>
      <c r="M60" s="9">
        <v>0</v>
      </c>
      <c r="N60" s="9">
        <v>0</v>
      </c>
      <c r="O60" s="9">
        <v>0</v>
      </c>
      <c r="P60" s="15">
        <f t="shared" si="0"/>
        <v>4</v>
      </c>
      <c r="Q60" s="15">
        <f t="shared" si="1"/>
        <v>4</v>
      </c>
      <c r="R60" s="8" t="s">
        <v>65</v>
      </c>
    </row>
    <row r="61" spans="1:18" x14ac:dyDescent="0.25">
      <c r="A61" s="5" t="s">
        <v>66</v>
      </c>
      <c r="B61" s="6">
        <v>23</v>
      </c>
      <c r="C61" s="6">
        <v>215</v>
      </c>
      <c r="D61" s="6">
        <v>133</v>
      </c>
      <c r="E61" s="6">
        <v>262</v>
      </c>
      <c r="F61" s="7">
        <v>512864</v>
      </c>
      <c r="G61" s="7">
        <v>64134</v>
      </c>
      <c r="H61" s="6">
        <v>0</v>
      </c>
      <c r="I61" s="7">
        <v>576998</v>
      </c>
      <c r="J61" s="6">
        <v>3</v>
      </c>
      <c r="K61" s="6">
        <v>655</v>
      </c>
      <c r="L61" s="6">
        <v>20</v>
      </c>
      <c r="M61" s="7">
        <v>1400</v>
      </c>
      <c r="N61" s="6">
        <v>0</v>
      </c>
      <c r="O61" s="6">
        <v>0</v>
      </c>
      <c r="P61" s="15">
        <f t="shared" si="0"/>
        <v>23</v>
      </c>
      <c r="Q61" s="15">
        <f t="shared" si="1"/>
        <v>23</v>
      </c>
      <c r="R61" s="5" t="s">
        <v>66</v>
      </c>
    </row>
    <row r="62" spans="1:18" x14ac:dyDescent="0.25">
      <c r="A62" s="8" t="s">
        <v>67</v>
      </c>
      <c r="B62" s="9">
        <v>3</v>
      </c>
      <c r="C62" s="9">
        <v>44</v>
      </c>
      <c r="D62" s="9">
        <v>34</v>
      </c>
      <c r="E62" s="9">
        <v>50</v>
      </c>
      <c r="F62" s="10">
        <v>233696</v>
      </c>
      <c r="G62" s="10">
        <v>12989</v>
      </c>
      <c r="H62" s="9">
        <v>0</v>
      </c>
      <c r="I62" s="10">
        <v>246685</v>
      </c>
      <c r="J62" s="9">
        <v>4</v>
      </c>
      <c r="K62" s="9">
        <v>574</v>
      </c>
      <c r="L62" s="9">
        <v>1</v>
      </c>
      <c r="M62" s="9">
        <v>68</v>
      </c>
      <c r="N62" s="9">
        <v>0</v>
      </c>
      <c r="O62" s="9">
        <v>0</v>
      </c>
      <c r="P62" s="15">
        <f t="shared" si="0"/>
        <v>5</v>
      </c>
      <c r="Q62" s="15">
        <f t="shared" si="1"/>
        <v>5</v>
      </c>
      <c r="R62" s="8" t="s">
        <v>67</v>
      </c>
    </row>
    <row r="63" spans="1:18" x14ac:dyDescent="0.25">
      <c r="A63" s="11" t="s">
        <v>68</v>
      </c>
      <c r="B63" s="12">
        <v>634</v>
      </c>
      <c r="C63" s="13">
        <v>14101</v>
      </c>
      <c r="D63" s="13">
        <v>9573</v>
      </c>
      <c r="E63" s="13">
        <v>19236</v>
      </c>
      <c r="F63" s="13">
        <v>25087317</v>
      </c>
      <c r="G63" s="13">
        <v>2847533</v>
      </c>
      <c r="H63" s="13">
        <v>8119</v>
      </c>
      <c r="I63" s="13">
        <v>27942969</v>
      </c>
      <c r="J63" s="12">
        <v>176</v>
      </c>
      <c r="K63" s="13">
        <v>29910</v>
      </c>
      <c r="L63" s="12">
        <v>688</v>
      </c>
      <c r="M63" s="13">
        <v>71300</v>
      </c>
      <c r="N63" s="12">
        <v>235</v>
      </c>
      <c r="O63" s="13">
        <v>31586</v>
      </c>
      <c r="P63" s="13">
        <f>SUM(P19:P62)</f>
        <v>1099</v>
      </c>
      <c r="Q63" s="13">
        <f>SUM(Q19:Q62)</f>
        <v>1099</v>
      </c>
    </row>
    <row r="64" spans="1:18" x14ac:dyDescent="0.25">
      <c r="G64" s="16">
        <f>+G63+H63</f>
        <v>2855652</v>
      </c>
    </row>
    <row r="65" spans="10:11" x14ac:dyDescent="0.25">
      <c r="J65">
        <f>+J63+L63+N63</f>
        <v>1099</v>
      </c>
      <c r="K65" s="16">
        <f>+K63+M63+O63</f>
        <v>132796</v>
      </c>
    </row>
    <row r="66" spans="10:11" x14ac:dyDescent="0.25">
      <c r="J66" t="s">
        <v>69</v>
      </c>
    </row>
  </sheetData>
  <autoFilter ref="A18:O63"/>
  <mergeCells count="4">
    <mergeCell ref="A9:O9"/>
    <mergeCell ref="A10:O10"/>
    <mergeCell ref="A11:O11"/>
    <mergeCell ref="A12:O12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6" r:id="rId3" name="Control 2">
          <controlPr defaultSize="0" autoPict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914400</xdr:colOff>
                <xdr:row>17</xdr:row>
                <xdr:rowOff>38100</xdr:rowOff>
              </to>
            </anchor>
          </controlPr>
        </control>
      </mc:Choice>
      <mc:Fallback>
        <control shapeId="1026" r:id="rId3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ListaReporte30_REGION METROPOLI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Rencoret Villablanca</dc:creator>
  <cp:lastModifiedBy>Julio Rencoret Villablanca</cp:lastModifiedBy>
  <dcterms:created xsi:type="dcterms:W3CDTF">2021-02-11T15:24:14Z</dcterms:created>
  <dcterms:modified xsi:type="dcterms:W3CDTF">2021-04-06T00:16:49Z</dcterms:modified>
</cp:coreProperties>
</file>